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28"/>
  <workbookPr filterPrivacy="1" updateLinks="never" defaultThemeVersion="124226"/>
  <xr:revisionPtr revIDLastSave="0" documentId="13_ncr:1_{60C6D3CE-89C7-4F25-AA5C-FCD6D96413F7}" xr6:coauthVersionLast="47" xr6:coauthVersionMax="47" xr10:uidLastSave="{00000000-0000-0000-0000-000000000000}"/>
  <bookViews>
    <workbookView xWindow="28680" yWindow="-120" windowWidth="29040" windowHeight="15720" tabRatio="854" xr2:uid="{00000000-000D-0000-FFFF-FFFF00000000}"/>
  </bookViews>
  <sheets>
    <sheet name="様式第1号別紙２　賃上げ対象者名簿（他業種事業所）" sheetId="30" r:id="rId1"/>
    <sheet name="様式第5号別紙3　賃上げ対象者名簿（他業種事業所）" sheetId="28" r:id="rId2"/>
  </sheets>
  <definedNames>
    <definedName name="_xlnm.Print_Area" localSheetId="0">'様式第1号別紙２　賃上げ対象者名簿（他業種事業所）'!$A$1:$Y$48</definedName>
    <definedName name="_xlnm.Print_Area" localSheetId="1">'様式第5号別紙3　賃上げ対象者名簿（他業種事業所）'!$A$1:$Y$48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6" i="30" l="1"/>
  <c r="V36" i="30" s="1"/>
  <c r="W36" i="30" s="1"/>
  <c r="X36" i="30" s="1"/>
  <c r="K35" i="30"/>
  <c r="V35" i="30" s="1"/>
  <c r="W35" i="30" s="1"/>
  <c r="X35" i="30" s="1"/>
  <c r="K34" i="30"/>
  <c r="V34" i="30" s="1"/>
  <c r="W34" i="30" s="1"/>
  <c r="X34" i="30" s="1"/>
  <c r="K33" i="30"/>
  <c r="V33" i="30" s="1"/>
  <c r="W33" i="30" s="1"/>
  <c r="X33" i="30" s="1"/>
  <c r="K32" i="30"/>
  <c r="V32" i="30" s="1"/>
  <c r="W32" i="30" s="1"/>
  <c r="X32" i="30" s="1"/>
  <c r="K31" i="30"/>
  <c r="V31" i="30" s="1"/>
  <c r="W31" i="30" s="1"/>
  <c r="X31" i="30" s="1"/>
  <c r="K30" i="30"/>
  <c r="V30" i="30" s="1"/>
  <c r="W30" i="30" s="1"/>
  <c r="X30" i="30" s="1"/>
  <c r="K29" i="30"/>
  <c r="V29" i="30" s="1"/>
  <c r="W29" i="30" s="1"/>
  <c r="X29" i="30" s="1"/>
  <c r="K28" i="30"/>
  <c r="V28" i="30" s="1"/>
  <c r="W28" i="30" s="1"/>
  <c r="X28" i="30" s="1"/>
  <c r="K27" i="30"/>
  <c r="V27" i="30" s="1"/>
  <c r="W27" i="30" s="1"/>
  <c r="X27" i="30" s="1"/>
  <c r="K26" i="30"/>
  <c r="V26" i="30" s="1"/>
  <c r="W26" i="30" s="1"/>
  <c r="X26" i="30" s="1"/>
  <c r="K25" i="30"/>
  <c r="V25" i="30" s="1"/>
  <c r="W25" i="30" s="1"/>
  <c r="X25" i="30" s="1"/>
  <c r="K24" i="30"/>
  <c r="V24" i="30" s="1"/>
  <c r="W24" i="30" s="1"/>
  <c r="X24" i="30" s="1"/>
  <c r="K23" i="30"/>
  <c r="V23" i="30" s="1"/>
  <c r="W23" i="30" s="1"/>
  <c r="X23" i="30" s="1"/>
  <c r="K22" i="30"/>
  <c r="V22" i="30" s="1"/>
  <c r="W22" i="30" s="1"/>
  <c r="X22" i="30" s="1"/>
  <c r="K21" i="30"/>
  <c r="V21" i="30" s="1"/>
  <c r="W21" i="30" s="1"/>
  <c r="X21" i="30" s="1"/>
  <c r="K20" i="30"/>
  <c r="V20" i="30" s="1"/>
  <c r="W20" i="30" s="1"/>
  <c r="X20" i="30" s="1"/>
  <c r="K19" i="30"/>
  <c r="V19" i="30" s="1"/>
  <c r="W19" i="30" s="1"/>
  <c r="X19" i="30" s="1"/>
  <c r="K18" i="30"/>
  <c r="V18" i="30" s="1"/>
  <c r="W18" i="30" s="1"/>
  <c r="X18" i="30" s="1"/>
  <c r="K17" i="30"/>
  <c r="V17" i="30" s="1"/>
  <c r="W17" i="30" s="1"/>
  <c r="X17" i="30" s="1"/>
  <c r="K16" i="30"/>
  <c r="V16" i="30" s="1"/>
  <c r="W16" i="30" s="1"/>
  <c r="X16" i="30" s="1"/>
  <c r="K15" i="30"/>
  <c r="V15" i="30" s="1"/>
  <c r="W15" i="30" s="1"/>
  <c r="X15" i="30" s="1"/>
  <c r="K14" i="30"/>
  <c r="V14" i="30" s="1"/>
  <c r="W14" i="30" s="1"/>
  <c r="X14" i="30" s="1"/>
  <c r="K13" i="30"/>
  <c r="V13" i="30" s="1"/>
  <c r="W13" i="30" s="1"/>
  <c r="X13" i="30" s="1"/>
  <c r="K12" i="30"/>
  <c r="V12" i="30" s="1"/>
  <c r="W12" i="30" s="1"/>
  <c r="X12" i="30" s="1"/>
  <c r="K11" i="30"/>
  <c r="V11" i="30" s="1"/>
  <c r="W11" i="30" s="1"/>
  <c r="X11" i="30" s="1"/>
  <c r="K10" i="30"/>
  <c r="V10" i="30" s="1"/>
  <c r="W10" i="30" s="1"/>
  <c r="X10" i="30" s="1"/>
  <c r="K9" i="30"/>
  <c r="V9" i="30" s="1"/>
  <c r="W9" i="30" s="1"/>
  <c r="X9" i="30" s="1"/>
  <c r="K8" i="30"/>
  <c r="V8" i="30" s="1"/>
  <c r="W8" i="30" s="1"/>
  <c r="X8" i="30" s="1"/>
  <c r="K12" i="28"/>
  <c r="V12" i="28" s="1"/>
  <c r="W12" i="28" s="1"/>
  <c r="X12" i="28" s="1"/>
  <c r="K13" i="28"/>
  <c r="V13" i="28" s="1"/>
  <c r="W13" i="28" s="1"/>
  <c r="X13" i="28" s="1"/>
  <c r="K11" i="28"/>
  <c r="K36" i="28"/>
  <c r="K35" i="28"/>
  <c r="K34" i="28"/>
  <c r="K33" i="28"/>
  <c r="K32" i="28"/>
  <c r="K31" i="28"/>
  <c r="K30" i="28"/>
  <c r="K29" i="28"/>
  <c r="K28" i="28"/>
  <c r="K27" i="28"/>
  <c r="K26" i="28"/>
  <c r="K25" i="28"/>
  <c r="K24" i="28"/>
  <c r="K23" i="28"/>
  <c r="K22" i="28"/>
  <c r="K21" i="28"/>
  <c r="K20" i="28"/>
  <c r="K19" i="28"/>
  <c r="K18" i="28"/>
  <c r="K17" i="28"/>
  <c r="K16" i="28"/>
  <c r="K15" i="28"/>
  <c r="K14" i="28"/>
  <c r="K10" i="28"/>
  <c r="K9" i="28"/>
  <c r="K8" i="28"/>
  <c r="O37" i="30" l="1"/>
  <c r="G37" i="30"/>
  <c r="F37" i="30"/>
  <c r="V37" i="30"/>
  <c r="N37" i="30"/>
  <c r="U37" i="30"/>
  <c r="M37" i="30"/>
  <c r="E37" i="30"/>
  <c r="T37" i="30"/>
  <c r="L37" i="30"/>
  <c r="D37" i="30"/>
  <c r="S37" i="30"/>
  <c r="K37" i="30"/>
  <c r="R37" i="30"/>
  <c r="J37" i="30"/>
  <c r="Q37" i="30"/>
  <c r="I37" i="30"/>
  <c r="P37" i="30"/>
  <c r="H37" i="30"/>
  <c r="V8" i="28"/>
  <c r="V11" i="28"/>
  <c r="W11" i="28" s="1"/>
  <c r="W37" i="30" l="1"/>
  <c r="V14" i="28"/>
  <c r="W14" i="28" s="1"/>
  <c r="X14" i="28" s="1"/>
  <c r="V35" i="28"/>
  <c r="W35" i="28" s="1"/>
  <c r="X35" i="28" s="1"/>
  <c r="V27" i="28"/>
  <c r="W27" i="28" s="1"/>
  <c r="X27" i="28" s="1"/>
  <c r="V21" i="28"/>
  <c r="W21" i="28" s="1"/>
  <c r="X21" i="28" s="1"/>
  <c r="V19" i="28"/>
  <c r="W19" i="28" s="1"/>
  <c r="X19" i="28" s="1"/>
  <c r="V17" i="28"/>
  <c r="W17" i="28" s="1"/>
  <c r="X17" i="28" s="1"/>
  <c r="V15" i="28"/>
  <c r="W15" i="28" s="1"/>
  <c r="X15" i="28" s="1"/>
  <c r="X11" i="28"/>
  <c r="V36" i="28"/>
  <c r="W36" i="28" s="1"/>
  <c r="X36" i="28" s="1"/>
  <c r="W8" i="28" l="1"/>
  <c r="X8" i="28" s="1"/>
  <c r="V28" i="28"/>
  <c r="W28" i="28" s="1"/>
  <c r="X28" i="28" s="1"/>
  <c r="V9" i="28"/>
  <c r="W9" i="28" s="1"/>
  <c r="X9" i="28" s="1"/>
  <c r="V31" i="28"/>
  <c r="W31" i="28" s="1"/>
  <c r="X31" i="28" s="1"/>
  <c r="V16" i="28"/>
  <c r="W16" i="28" s="1"/>
  <c r="X16" i="28" s="1"/>
  <c r="V24" i="28"/>
  <c r="W24" i="28" s="1"/>
  <c r="X24" i="28" s="1"/>
  <c r="V32" i="28"/>
  <c r="W32" i="28" s="1"/>
  <c r="X32" i="28" s="1"/>
  <c r="V29" i="28"/>
  <c r="W29" i="28" s="1"/>
  <c r="X29" i="28" s="1"/>
  <c r="V30" i="28"/>
  <c r="W30" i="28" s="1"/>
  <c r="X30" i="28" s="1"/>
  <c r="V10" i="28"/>
  <c r="W10" i="28" s="1"/>
  <c r="X10" i="28" s="1"/>
  <c r="V20" i="28"/>
  <c r="W20" i="28" s="1"/>
  <c r="X20" i="28" s="1"/>
  <c r="V34" i="28"/>
  <c r="W34" i="28" s="1"/>
  <c r="X34" i="28" s="1"/>
  <c r="V33" i="28"/>
  <c r="W33" i="28" s="1"/>
  <c r="X33" i="28" s="1"/>
  <c r="V22" i="28"/>
  <c r="W22" i="28" s="1"/>
  <c r="X22" i="28" s="1"/>
  <c r="V25" i="28"/>
  <c r="W25" i="28" s="1"/>
  <c r="X25" i="28" s="1"/>
  <c r="V18" i="28"/>
  <c r="W18" i="28" s="1"/>
  <c r="X18" i="28" s="1"/>
  <c r="V23" i="28"/>
  <c r="W23" i="28" s="1"/>
  <c r="X23" i="28" s="1"/>
  <c r="V26" i="28"/>
  <c r="W26" i="28" s="1"/>
  <c r="X26" i="28" s="1"/>
  <c r="V37" i="28" l="1"/>
  <c r="W37" i="28" s="1"/>
  <c r="N37" i="28"/>
  <c r="G37" i="28"/>
  <c r="U37" i="28"/>
  <c r="M37" i="28"/>
  <c r="F37" i="28"/>
  <c r="T37" i="28"/>
  <c r="L37" i="28"/>
  <c r="E37" i="28"/>
  <c r="S37" i="28"/>
  <c r="K37" i="28"/>
  <c r="D37" i="28"/>
  <c r="R37" i="28"/>
  <c r="Q37" i="28"/>
  <c r="J37" i="28"/>
  <c r="P37" i="28"/>
  <c r="I37" i="28"/>
  <c r="O37" i="28"/>
  <c r="H37" i="28"/>
</calcChain>
</file>

<file path=xl/sharedStrings.xml><?xml version="1.0" encoding="utf-8"?>
<sst xmlns="http://schemas.openxmlformats.org/spreadsheetml/2006/main" count="156" uniqueCount="75">
  <si>
    <t>備考</t>
    <rPh sb="0" eb="2">
      <t>ビコウ</t>
    </rPh>
    <phoneticPr fontId="2"/>
  </si>
  <si>
    <t>（単位：円　税抜）</t>
    <rPh sb="1" eb="3">
      <t>タンイ</t>
    </rPh>
    <rPh sb="4" eb="5">
      <t>エン</t>
    </rPh>
    <rPh sb="6" eb="8">
      <t>ゼイヌキ</t>
    </rPh>
    <phoneticPr fontId="2"/>
  </si>
  <si>
    <t>事業所名：</t>
    <rPh sb="0" eb="2">
      <t>ジギョウ</t>
    </rPh>
    <rPh sb="2" eb="3">
      <t>ショ</t>
    </rPh>
    <rPh sb="3" eb="4">
      <t>メイ</t>
    </rPh>
    <phoneticPr fontId="4"/>
  </si>
  <si>
    <t>生年月日</t>
    <rPh sb="0" eb="4">
      <t>セイネンガッピ</t>
    </rPh>
    <phoneticPr fontId="2"/>
  </si>
  <si>
    <t>採用年月日</t>
    <rPh sb="0" eb="2">
      <t>サイヨウ</t>
    </rPh>
    <rPh sb="2" eb="5">
      <t>ネンガッピ</t>
    </rPh>
    <phoneticPr fontId="2"/>
  </si>
  <si>
    <t>令和８年１月</t>
    <rPh sb="0" eb="2">
      <t>レイワ</t>
    </rPh>
    <rPh sb="3" eb="4">
      <t>ネン</t>
    </rPh>
    <rPh sb="5" eb="6">
      <t>ガツ</t>
    </rPh>
    <phoneticPr fontId="2"/>
  </si>
  <si>
    <t>賃上げ後（令和８年　月）</t>
    <rPh sb="0" eb="2">
      <t>チンア</t>
    </rPh>
    <rPh sb="3" eb="4">
      <t>ゴ</t>
    </rPh>
    <rPh sb="5" eb="7">
      <t>レイワ</t>
    </rPh>
    <rPh sb="8" eb="9">
      <t>ネン</t>
    </rPh>
    <rPh sb="10" eb="11">
      <t>ガツ</t>
    </rPh>
    <phoneticPr fontId="2"/>
  </si>
  <si>
    <t>合計</t>
    <rPh sb="0" eb="2">
      <t>ゴウケイ</t>
    </rPh>
    <phoneticPr fontId="4"/>
  </si>
  <si>
    <t>様式第5号別紙3　賃上げ対象者名簿（他業種事業所用）</t>
    <rPh sb="9" eb="11">
      <t>チンア</t>
    </rPh>
    <rPh sb="12" eb="15">
      <t>タイショウシャ</t>
    </rPh>
    <rPh sb="15" eb="17">
      <t>メイボ</t>
    </rPh>
    <rPh sb="18" eb="19">
      <t>タ</t>
    </rPh>
    <rPh sb="19" eb="21">
      <t>ギョウシュ</t>
    </rPh>
    <rPh sb="21" eb="24">
      <t>ジギョウショ</t>
    </rPh>
    <rPh sb="24" eb="25">
      <t>ヨウ</t>
    </rPh>
    <phoneticPr fontId="4"/>
  </si>
  <si>
    <t xml:space="preserve">要件
可否
</t>
    <rPh sb="0" eb="2">
      <t>ヨウケン</t>
    </rPh>
    <rPh sb="3" eb="5">
      <t>カヒ</t>
    </rPh>
    <phoneticPr fontId="4"/>
  </si>
  <si>
    <t>A:月給制</t>
    <rPh sb="2" eb="5">
      <t>ゲッキュウセイ</t>
    </rPh>
    <phoneticPr fontId="4"/>
  </si>
  <si>
    <t>B:日給制</t>
    <rPh sb="2" eb="5">
      <t>ニッキュウセイ</t>
    </rPh>
    <phoneticPr fontId="4"/>
  </si>
  <si>
    <t>C:時給制</t>
    <rPh sb="2" eb="5">
      <t>ジキュウセイ</t>
    </rPh>
    <phoneticPr fontId="4"/>
  </si>
  <si>
    <t>従業員氏名</t>
    <rPh sb="0" eb="3">
      <t>ジュウギョウイン</t>
    </rPh>
    <rPh sb="3" eb="5">
      <t>シメイ</t>
    </rPh>
    <phoneticPr fontId="2"/>
  </si>
  <si>
    <t>1995.10.1</t>
    <phoneticPr fontId="4"/>
  </si>
  <si>
    <t>2022.4.1</t>
    <phoneticPr fontId="4"/>
  </si>
  <si>
    <t>※１円未満の端数が出た場合は、50銭未満は切り捨て、50銭以上は１円に切り上げを行い、その賃金額を基準に比較します。（端数処理後の数字比較で3.4％を上回る賃上げが必要です。）</t>
    <rPh sb="75" eb="77">
      <t>ウワマワ</t>
    </rPh>
    <phoneticPr fontId="4"/>
  </si>
  <si>
    <t>様式第1号別紙２　賃上げ対象者名簿（他業種事業所用）</t>
    <phoneticPr fontId="4"/>
  </si>
  <si>
    <t>※補助対象事業所において、常時使用する各従業員に支払う賃金のうち割増賃金の基礎となる賃金の合計額を指します。なお、比較にあたっては、次のとおり取り扱います。</t>
    <phoneticPr fontId="4"/>
  </si>
  <si>
    <t>A</t>
    <phoneticPr fontId="4"/>
  </si>
  <si>
    <t>B</t>
    <phoneticPr fontId="4"/>
  </si>
  <si>
    <t>C</t>
    <phoneticPr fontId="4"/>
  </si>
  <si>
    <t>D</t>
    <phoneticPr fontId="4"/>
  </si>
  <si>
    <t>E</t>
    <phoneticPr fontId="4"/>
  </si>
  <si>
    <t>Q</t>
    <phoneticPr fontId="4"/>
  </si>
  <si>
    <t>R</t>
    <phoneticPr fontId="4"/>
  </si>
  <si>
    <t>F</t>
    <phoneticPr fontId="4"/>
  </si>
  <si>
    <t>G</t>
    <phoneticPr fontId="4"/>
  </si>
  <si>
    <t>H</t>
    <phoneticPr fontId="4"/>
  </si>
  <si>
    <t>I</t>
    <phoneticPr fontId="4"/>
  </si>
  <si>
    <t>J</t>
    <phoneticPr fontId="4"/>
  </si>
  <si>
    <t>L</t>
    <phoneticPr fontId="4"/>
  </si>
  <si>
    <t>M</t>
    <phoneticPr fontId="4"/>
  </si>
  <si>
    <t>T</t>
    <phoneticPr fontId="4"/>
  </si>
  <si>
    <t>O</t>
    <phoneticPr fontId="4"/>
  </si>
  <si>
    <t>P</t>
    <phoneticPr fontId="4"/>
  </si>
  <si>
    <t>割増賃金の基礎
となる賃金</t>
    <rPh sb="0" eb="4">
      <t>ワリマシチンギン</t>
    </rPh>
    <rPh sb="5" eb="7">
      <t>キソ</t>
    </rPh>
    <rPh sb="11" eb="13">
      <t>チンギン</t>
    </rPh>
    <phoneticPr fontId="2"/>
  </si>
  <si>
    <t>Aのうち
勤務時間
で変動
するもの</t>
    <rPh sb="5" eb="7">
      <t>キンム</t>
    </rPh>
    <rPh sb="7" eb="9">
      <t>ジカン</t>
    </rPh>
    <rPh sb="11" eb="13">
      <t>ヘンドウ</t>
    </rPh>
    <phoneticPr fontId="4"/>
  </si>
  <si>
    <t>Aのうち
勤務日数
で変動
するもの</t>
    <rPh sb="5" eb="7">
      <t>キンム</t>
    </rPh>
    <rPh sb="7" eb="9">
      <t>ニッスウ</t>
    </rPh>
    <rPh sb="11" eb="13">
      <t>ヘンドウ</t>
    </rPh>
    <phoneticPr fontId="4"/>
  </si>
  <si>
    <t>Bの
勤務日数</t>
    <rPh sb="3" eb="5">
      <t>キンム</t>
    </rPh>
    <rPh sb="5" eb="7">
      <t>ニッスウ</t>
    </rPh>
    <phoneticPr fontId="4"/>
  </si>
  <si>
    <t>Dの
勤務時間数</t>
    <phoneticPr fontId="4"/>
  </si>
  <si>
    <t>Aのうち
出来高
で変動
するもの</t>
    <rPh sb="5" eb="8">
      <t>デキダカ</t>
    </rPh>
    <rPh sb="10" eb="12">
      <t>ヘンドウ</t>
    </rPh>
    <phoneticPr fontId="4"/>
  </si>
  <si>
    <t>割増賃金の基礎
となる賃金</t>
    <rPh sb="0" eb="4">
      <t>ワリマシチンギン</t>
    </rPh>
    <rPh sb="5" eb="7">
      <t>キソ</t>
    </rPh>
    <rPh sb="11" eb="13">
      <t>チンギン</t>
    </rPh>
    <phoneticPr fontId="4"/>
  </si>
  <si>
    <t>D:歩合制</t>
    <rPh sb="2" eb="5">
      <t>ブアイセイ</t>
    </rPh>
    <phoneticPr fontId="4"/>
  </si>
  <si>
    <t>自己都合退職</t>
    <rPh sb="0" eb="4">
      <t>ジコツゴウ</t>
    </rPh>
    <rPh sb="4" eb="6">
      <t>タイショク</t>
    </rPh>
    <phoneticPr fontId="4"/>
  </si>
  <si>
    <t>F:自己都合退職</t>
    <rPh sb="2" eb="6">
      <t>ジコツゴウ</t>
    </rPh>
    <rPh sb="6" eb="8">
      <t>タイショク</t>
    </rPh>
    <phoneticPr fontId="4"/>
  </si>
  <si>
    <t>E:再任用に変更</t>
    <rPh sb="2" eb="5">
      <t>サイニンヨウ</t>
    </rPh>
    <rPh sb="6" eb="8">
      <t>ヘンコウ</t>
    </rPh>
    <phoneticPr fontId="4"/>
  </si>
  <si>
    <t>再任用に変更</t>
    <phoneticPr fontId="4"/>
  </si>
  <si>
    <r>
      <t>　(1)</t>
    </r>
    <r>
      <rPr>
        <b/>
        <u/>
        <sz val="10.5"/>
        <rFont val="ＭＳ 明朝"/>
        <family val="1"/>
        <charset val="128"/>
      </rPr>
      <t>合計額のみではなく、従業員ごとに比較する。</t>
    </r>
    <phoneticPr fontId="4"/>
  </si>
  <si>
    <t>　(2)使用者の責めに帰すべきものでないと財団理事長が認める理由により、当該比較月を通して在籍しない者、又は、賃金が3.4％を上回らなかった者は、比較対象から除く。</t>
    <phoneticPr fontId="4"/>
  </si>
  <si>
    <t>　(3)勤務時間・勤務日数・出来高に応じて変動する支給額は、引上げ後の月の単価に、基準月の勤務時間・勤務日数・出来高を乗じて算出した額を用いて比較する。</t>
    <rPh sb="14" eb="17">
      <t>デキダカ</t>
    </rPh>
    <rPh sb="55" eb="58">
      <t>デキダカ</t>
    </rPh>
    <phoneticPr fontId="4"/>
  </si>
  <si>
    <t xml:space="preserve">  なお、以下のものは、割増賃金の基礎となる賃金に含みます。（例示）・歩合給・役職手当・資格手当・技能手当・職務手当・営業手当（定額支給型）・精皆勤手当</t>
    <phoneticPr fontId="4"/>
  </si>
  <si>
    <t>可のみ合計</t>
    <rPh sb="0" eb="1">
      <t>カ</t>
    </rPh>
    <rPh sb="3" eb="5">
      <t>ゴウケイ</t>
    </rPh>
    <phoneticPr fontId="4"/>
  </si>
  <si>
    <t>※割増賃金の基礎となる賃金とは、労働の対価として支払われた賃金のうち、以下のものを除いたものを指します。</t>
    <phoneticPr fontId="4"/>
  </si>
  <si>
    <t>　(1)家族手当（扶養の有無に関係なく一律支給するものを除く）,(2)通勤手当（一律支給や実費を超える支給ものを除く）,(3)別居手当,(4)子女教育手当,(5)住宅手当（賃貸・持家に関係なく一律支給するものを除く）,(6)臨時に支払われた賃金（毎月定額支給されているものを除く）,(7) 1か月を超える期間ごとに支払われる賃金,(8)時間外手当</t>
    <phoneticPr fontId="4"/>
  </si>
  <si>
    <t>1月の手当
のうち
当月支給額に
含まれない
もの</t>
    <rPh sb="1" eb="2">
      <t>ガツ</t>
    </rPh>
    <rPh sb="3" eb="5">
      <t>テアテ</t>
    </rPh>
    <rPh sb="10" eb="12">
      <t>トウゲツ</t>
    </rPh>
    <rPh sb="12" eb="15">
      <t>シキュウガク</t>
    </rPh>
    <rPh sb="17" eb="18">
      <t>フク</t>
    </rPh>
    <phoneticPr fontId="4"/>
  </si>
  <si>
    <t>当月の手当
のうち
１月支給額に含まれない
もの</t>
    <rPh sb="0" eb="2">
      <t>トウゲツ</t>
    </rPh>
    <rPh sb="3" eb="5">
      <t>テアテ</t>
    </rPh>
    <rPh sb="11" eb="12">
      <t>ガツ</t>
    </rPh>
    <rPh sb="12" eb="14">
      <t>シキュウ</t>
    </rPh>
    <rPh sb="14" eb="15">
      <t>ガク</t>
    </rPh>
    <rPh sb="16" eb="17">
      <t>フク</t>
    </rPh>
    <phoneticPr fontId="4"/>
  </si>
  <si>
    <t>割増賃金の基礎
となる賃金
（調整後）</t>
    <rPh sb="0" eb="4">
      <t>ワリマシチンギン</t>
    </rPh>
    <rPh sb="5" eb="7">
      <t>キソ</t>
    </rPh>
    <rPh sb="11" eb="13">
      <t>チンギン</t>
    </rPh>
    <rPh sb="15" eb="17">
      <t>チョウセイ</t>
    </rPh>
    <rPh sb="17" eb="18">
      <t>ゴ</t>
    </rPh>
    <phoneticPr fontId="2"/>
  </si>
  <si>
    <t>　(5)特定の条件を満たした場合に支給される手当のうち、１月のみに支給のあったものは、引上げ後の月に、１月の支給額（引上げ後の月の規定額の方が多い場合はその額）を加算する（当該手当を廃止した場合を除く。）。</t>
    <rPh sb="4" eb="6">
      <t>トクテイ</t>
    </rPh>
    <rPh sb="7" eb="9">
      <t>ジョウケン</t>
    </rPh>
    <rPh sb="10" eb="11">
      <t>ミ</t>
    </rPh>
    <rPh sb="14" eb="16">
      <t>バアイ</t>
    </rPh>
    <rPh sb="17" eb="19">
      <t>シキュウ</t>
    </rPh>
    <rPh sb="22" eb="24">
      <t>テアテ</t>
    </rPh>
    <rPh sb="29" eb="30">
      <t>ガツ</t>
    </rPh>
    <rPh sb="33" eb="35">
      <t>シキュウ</t>
    </rPh>
    <rPh sb="43" eb="45">
      <t>ヒキア</t>
    </rPh>
    <rPh sb="46" eb="47">
      <t>ゴ</t>
    </rPh>
    <rPh sb="48" eb="49">
      <t>ツキ</t>
    </rPh>
    <rPh sb="52" eb="53">
      <t>ガツ</t>
    </rPh>
    <rPh sb="54" eb="56">
      <t>シキュウ</t>
    </rPh>
    <rPh sb="56" eb="57">
      <t>ガク</t>
    </rPh>
    <rPh sb="58" eb="60">
      <t>ヒキア</t>
    </rPh>
    <rPh sb="61" eb="62">
      <t>ゴ</t>
    </rPh>
    <rPh sb="63" eb="64">
      <t>ツキ</t>
    </rPh>
    <rPh sb="65" eb="68">
      <t>キテイガク</t>
    </rPh>
    <rPh sb="69" eb="70">
      <t>ホウ</t>
    </rPh>
    <rPh sb="71" eb="72">
      <t>オオ</t>
    </rPh>
    <rPh sb="73" eb="75">
      <t>バアイ</t>
    </rPh>
    <rPh sb="79" eb="81">
      <t>カサン</t>
    </rPh>
    <rPh sb="86" eb="88">
      <t>トウガイ</t>
    </rPh>
    <rPh sb="88" eb="90">
      <t>テアテ</t>
    </rPh>
    <phoneticPr fontId="4"/>
  </si>
  <si>
    <t>　(4)特定の条件を満たした場合に支給される手当で、引上げ後の月にのみに支給のあったものは、引上げ後の月から差し引く（当該手当を新設した場合を除く。）。ただし、引上げ後の月の支給額が１月の規定支給額（条件を満たしていれば支給された額）よりも上がっている場合は、1月の規定支給額を差し引く。</t>
    <rPh sb="22" eb="24">
      <t>テアテ</t>
    </rPh>
    <rPh sb="59" eb="61">
      <t>トウガイ</t>
    </rPh>
    <rPh sb="61" eb="63">
      <t>テアテ</t>
    </rPh>
    <rPh sb="94" eb="96">
      <t>キテイ</t>
    </rPh>
    <rPh sb="100" eb="102">
      <t>ジョウケン</t>
    </rPh>
    <rPh sb="103" eb="104">
      <t>ミ</t>
    </rPh>
    <rPh sb="110" eb="112">
      <t>シキュウ</t>
    </rPh>
    <rPh sb="115" eb="116">
      <t>ガク</t>
    </rPh>
    <rPh sb="131" eb="132">
      <t>ガツ</t>
    </rPh>
    <rPh sb="133" eb="135">
      <t>キテイ</t>
    </rPh>
    <rPh sb="135" eb="137">
      <t>シキュウ</t>
    </rPh>
    <rPh sb="137" eb="138">
      <t>ガク</t>
    </rPh>
    <rPh sb="139" eb="140">
      <t>サ</t>
    </rPh>
    <rPh sb="141" eb="142">
      <t>ヒ</t>
    </rPh>
    <phoneticPr fontId="4"/>
  </si>
  <si>
    <t>Ｆの
出来高</t>
    <rPh sb="3" eb="6">
      <t>デキダカ</t>
    </rPh>
    <phoneticPr fontId="4"/>
  </si>
  <si>
    <t>賃上げ額
＝Ａ-Ｈ</t>
    <rPh sb="0" eb="1">
      <t>チン</t>
    </rPh>
    <rPh sb="3" eb="4">
      <t>ガク</t>
    </rPh>
    <phoneticPr fontId="4"/>
  </si>
  <si>
    <t>K</t>
    <phoneticPr fontId="4"/>
  </si>
  <si>
    <t>N</t>
    <phoneticPr fontId="4"/>
  </si>
  <si>
    <t>S</t>
    <phoneticPr fontId="4"/>
  </si>
  <si>
    <t>賃上げ率
＝S/A</t>
    <rPh sb="0" eb="1">
      <t>チン</t>
    </rPh>
    <rPh sb="3" eb="4">
      <t>リツ</t>
    </rPh>
    <phoneticPr fontId="4"/>
  </si>
  <si>
    <t>Iのうち
勤務日数・時間・出来高で変動しないもの</t>
    <rPh sb="5" eb="7">
      <t>キンム</t>
    </rPh>
    <rPh sb="7" eb="9">
      <t>ニッスウ</t>
    </rPh>
    <rPh sb="10" eb="12">
      <t>ジカン</t>
    </rPh>
    <rPh sb="13" eb="16">
      <t>デキダカ</t>
    </rPh>
    <rPh sb="17" eb="19">
      <t>ヘンドウ</t>
    </rPh>
    <phoneticPr fontId="4"/>
  </si>
  <si>
    <t>Iのうち
勤務日数
で変動
するもの</t>
    <rPh sb="5" eb="7">
      <t>キンム</t>
    </rPh>
    <rPh sb="7" eb="9">
      <t>ニッスウ</t>
    </rPh>
    <rPh sb="11" eb="13">
      <t>ヘンドウ</t>
    </rPh>
    <phoneticPr fontId="4"/>
  </si>
  <si>
    <t>Kの
勤務日数</t>
    <rPh sb="3" eb="5">
      <t>キンム</t>
    </rPh>
    <rPh sb="5" eb="7">
      <t>ニッスウ</t>
    </rPh>
    <phoneticPr fontId="4"/>
  </si>
  <si>
    <t>Iのうち
勤務時間
で変動
するもの</t>
    <rPh sb="5" eb="7">
      <t>キンム</t>
    </rPh>
    <rPh sb="7" eb="9">
      <t>ジカン</t>
    </rPh>
    <rPh sb="11" eb="13">
      <t>ヘンドウ</t>
    </rPh>
    <phoneticPr fontId="4"/>
  </si>
  <si>
    <t>Mの
勤務時間数</t>
    <phoneticPr fontId="4"/>
  </si>
  <si>
    <t>Iのうち
出来高
で変動
するもの</t>
    <rPh sb="5" eb="8">
      <t>デキダカ</t>
    </rPh>
    <rPh sb="10" eb="12">
      <t>ヘンドウ</t>
    </rPh>
    <phoneticPr fontId="4"/>
  </si>
  <si>
    <t>Oの
出来高</t>
    <rPh sb="3" eb="6">
      <t>デキダカ</t>
    </rPh>
    <phoneticPr fontId="4"/>
  </si>
  <si>
    <t>Fの
出来高</t>
    <rPh sb="3" eb="6">
      <t>デキダカ</t>
    </rPh>
    <phoneticPr fontId="4"/>
  </si>
  <si>
    <t>賃上げ額
＝Ｈ-Ａ</t>
    <rPh sb="0" eb="1">
      <t>チン</t>
    </rPh>
    <rPh sb="3" eb="4">
      <t>ガク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</si>
</sst>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 #,##0_ ;_ * \-#,##0_ ;_ * &quot;-&quot;_ ;_ @_ "/>
    <numFmt numFmtId="176" formatCode="#,##0_);[Red]\(#,##0\)"/>
    <numFmt numFmtId="177" formatCode="0.00000%"/>
  </numFmts>
  <fonts count="31" x14ac:knownFonts="1">
    <font>
      <sz val="11"/>
      <name val="ＭＳ Ｐ明朝"/>
      <family val="1"/>
      <charset val="128"/>
    </font>
    <font>
      <sz val="11"/>
      <name val="ＭＳ Ｐゴシック"/>
      <family val="3"/>
      <charset val="128"/>
    </font>
    <font>
      <sz val="6"/>
      <name val="ＭＳ Ｐゴシック"/>
      <family val="3"/>
      <charset val="128"/>
    </font>
    <font>
      <sz val="11"/>
      <name val="ＭＳ Ｐ明朝"/>
      <family val="1"/>
      <charset val="128"/>
    </font>
    <font>
      <sz val="6"/>
      <name val="ＭＳ Ｐ明朝"/>
      <family val="1"/>
      <charset val="128"/>
    </font>
    <font>
      <sz val="11"/>
      <name val="HG丸ｺﾞｼｯｸM-PRO"/>
      <family val="3"/>
      <charset val="128"/>
    </font>
    <font>
      <sz val="10"/>
      <name val="HG丸ｺﾞｼｯｸM-PRO"/>
      <family val="3"/>
      <charset val="128"/>
    </font>
    <font>
      <sz val="12"/>
      <name val="HG丸ｺﾞｼｯｸM-PRO"/>
      <family val="3"/>
      <charset val="128"/>
    </font>
    <font>
      <sz val="10"/>
      <name val="ＭＳ Ｐ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2"/>
      <name val="ＭＳ Ｐ明朝"/>
      <family val="1"/>
      <charset val="128"/>
    </font>
    <font>
      <sz val="18"/>
      <name val="HG丸ｺﾞｼｯｸM-PRO"/>
      <family val="3"/>
      <charset val="128"/>
    </font>
    <font>
      <b/>
      <sz val="11"/>
      <name val="HG丸ｺﾞｼｯｸM-PRO"/>
      <family val="3"/>
      <charset val="128"/>
    </font>
    <font>
      <sz val="10.5"/>
      <name val="ＭＳ 明朝"/>
      <family val="1"/>
      <charset val="128"/>
    </font>
    <font>
      <b/>
      <u/>
      <sz val="10.5"/>
      <name val="ＭＳ 明朝"/>
      <family val="1"/>
      <charset val="128"/>
    </font>
  </fonts>
  <fills count="37">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DE9D9"/>
        <bgColor indexed="64"/>
      </patternFill>
    </fill>
    <fill>
      <patternFill patternType="solid">
        <fgColor theme="0"/>
        <bgColor indexed="64"/>
      </patternFill>
    </fill>
    <fill>
      <patternFill patternType="solid">
        <fgColor theme="5" tint="0.79998168889431442"/>
        <bgColor indexed="64"/>
      </patternFill>
    </fill>
    <fill>
      <patternFill patternType="solid">
        <fgColor theme="3"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47">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9" applyNumberFormat="0" applyAlignment="0" applyProtection="0">
      <alignment vertical="center"/>
    </xf>
    <xf numFmtId="0" fontId="13" fillId="29" borderId="0" applyNumberFormat="0" applyBorder="0" applyAlignment="0" applyProtection="0">
      <alignment vertical="center"/>
    </xf>
    <xf numFmtId="0" fontId="1" fillId="3" borderId="10" applyNumberFormat="0" applyFont="0" applyAlignment="0" applyProtection="0">
      <alignment vertical="center"/>
    </xf>
    <xf numFmtId="0" fontId="14" fillId="0" borderId="11" applyNumberFormat="0" applyFill="0" applyAlignment="0" applyProtection="0">
      <alignment vertical="center"/>
    </xf>
    <xf numFmtId="0" fontId="15" fillId="30" borderId="0" applyNumberFormat="0" applyBorder="0" applyAlignment="0" applyProtection="0">
      <alignment vertical="center"/>
    </xf>
    <xf numFmtId="0" fontId="16" fillId="31" borderId="12" applyNumberFormat="0" applyAlignment="0" applyProtection="0">
      <alignment vertical="center"/>
    </xf>
    <xf numFmtId="0" fontId="17" fillId="0" borderId="0" applyNumberFormat="0" applyFill="0" applyBorder="0" applyAlignment="0" applyProtection="0">
      <alignment vertical="center"/>
    </xf>
    <xf numFmtId="38" fontId="1" fillId="0" borderId="0" applyFont="0" applyFill="0" applyBorder="0" applyAlignment="0" applyProtection="0"/>
    <xf numFmtId="38" fontId="9" fillId="0" borderId="0" applyFill="0" applyBorder="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0" fillId="0" borderId="0" applyNumberFormat="0" applyFill="0" applyBorder="0" applyAlignment="0" applyProtection="0">
      <alignment vertical="center"/>
    </xf>
    <xf numFmtId="0" fontId="21" fillId="0" borderId="16" applyNumberFormat="0" applyFill="0" applyAlignment="0" applyProtection="0">
      <alignment vertical="center"/>
    </xf>
    <xf numFmtId="0" fontId="22" fillId="31" borderId="17" applyNumberFormat="0" applyAlignment="0" applyProtection="0">
      <alignment vertical="center"/>
    </xf>
    <xf numFmtId="0" fontId="23" fillId="0" borderId="0" applyNumberFormat="0" applyFill="0" applyBorder="0" applyAlignment="0" applyProtection="0">
      <alignment vertical="center"/>
    </xf>
    <xf numFmtId="0" fontId="24" fillId="2" borderId="12" applyNumberFormat="0" applyAlignment="0" applyProtection="0">
      <alignment vertical="center"/>
    </xf>
    <xf numFmtId="0" fontId="9" fillId="0" borderId="0">
      <alignment vertical="center"/>
    </xf>
    <xf numFmtId="0" fontId="3" fillId="0" borderId="0">
      <alignment vertical="center"/>
    </xf>
    <xf numFmtId="0" fontId="25" fillId="32" borderId="0" applyNumberFormat="0" applyBorder="0" applyAlignment="0" applyProtection="0">
      <alignment vertical="center"/>
    </xf>
    <xf numFmtId="9" fontId="3" fillId="0" borderId="0" applyFont="0" applyFill="0" applyBorder="0" applyAlignment="0" applyProtection="0">
      <alignment vertical="center"/>
    </xf>
  </cellStyleXfs>
  <cellXfs count="63">
    <xf numFmtId="0" fontId="0" fillId="0" borderId="0" xfId="0"/>
    <xf numFmtId="0" fontId="3" fillId="0" borderId="0" xfId="44">
      <alignment vertical="center"/>
    </xf>
    <xf numFmtId="0" fontId="7" fillId="0" borderId="0" xfId="44" applyFont="1" applyAlignment="1">
      <alignment horizontal="center"/>
    </xf>
    <xf numFmtId="0" fontId="5" fillId="0" borderId="0" xfId="44" applyFont="1" applyAlignment="1"/>
    <xf numFmtId="0" fontId="5" fillId="0" borderId="0" xfId="44" applyFont="1" applyAlignment="1">
      <alignment horizontal="right" vertical="center"/>
    </xf>
    <xf numFmtId="0" fontId="8" fillId="0" borderId="0" xfId="44" applyFont="1" applyAlignment="1">
      <alignment horizontal="left" vertical="center" wrapText="1"/>
    </xf>
    <xf numFmtId="176" fontId="3" fillId="0" borderId="0" xfId="44" applyNumberFormat="1">
      <alignment vertical="center"/>
    </xf>
    <xf numFmtId="0" fontId="6" fillId="34" borderId="0" xfId="0" applyFont="1" applyFill="1" applyAlignment="1">
      <alignment horizontal="left" vertical="center" wrapText="1" shrinkToFit="1"/>
    </xf>
    <xf numFmtId="0" fontId="7" fillId="0" borderId="0" xfId="0" applyFont="1" applyAlignment="1">
      <alignment horizontal="right" vertical="center" shrinkToFit="1"/>
    </xf>
    <xf numFmtId="0" fontId="26" fillId="0" borderId="5" xfId="44" applyFont="1" applyBorder="1" applyProtection="1">
      <alignment vertical="center"/>
      <protection locked="0"/>
    </xf>
    <xf numFmtId="0" fontId="26" fillId="0" borderId="6" xfId="44" applyFont="1" applyBorder="1" applyProtection="1">
      <alignment vertical="center"/>
      <protection locked="0"/>
    </xf>
    <xf numFmtId="41" fontId="5" fillId="0" borderId="7" xfId="44" applyNumberFormat="1" applyFont="1" applyBorder="1" applyAlignment="1">
      <alignment horizontal="right" vertical="center" shrinkToFit="1"/>
    </xf>
    <xf numFmtId="41" fontId="7" fillId="0" borderId="7" xfId="44" applyNumberFormat="1" applyFont="1" applyBorder="1" applyAlignment="1">
      <alignment horizontal="right" vertical="center"/>
    </xf>
    <xf numFmtId="41" fontId="7" fillId="0" borderId="7" xfId="44" applyNumberFormat="1" applyFont="1" applyBorder="1" applyAlignment="1" applyProtection="1">
      <alignment horizontal="right" vertical="center"/>
      <protection locked="0"/>
    </xf>
    <xf numFmtId="41" fontId="5" fillId="0" borderId="1" xfId="44" applyNumberFormat="1" applyFont="1" applyBorder="1" applyAlignment="1">
      <alignment horizontal="right" vertical="center" shrinkToFit="1"/>
    </xf>
    <xf numFmtId="41" fontId="7" fillId="0" borderId="1" xfId="44" applyNumberFormat="1" applyFont="1" applyBorder="1" applyAlignment="1" applyProtection="1">
      <alignment horizontal="right" vertical="center"/>
      <protection locked="0"/>
    </xf>
    <xf numFmtId="41" fontId="7" fillId="0" borderId="1" xfId="44" applyNumberFormat="1" applyFont="1" applyBorder="1" applyAlignment="1">
      <alignment horizontal="right" vertical="center"/>
    </xf>
    <xf numFmtId="41" fontId="5" fillId="0" borderId="2" xfId="44" applyNumberFormat="1" applyFont="1" applyBorder="1" applyAlignment="1">
      <alignment horizontal="right" vertical="center" shrinkToFit="1"/>
    </xf>
    <xf numFmtId="57" fontId="5" fillId="0" borderId="1" xfId="44" applyNumberFormat="1" applyFont="1" applyBorder="1" applyAlignment="1">
      <alignment horizontal="center" vertical="center" shrinkToFit="1"/>
    </xf>
    <xf numFmtId="57" fontId="5" fillId="0" borderId="2" xfId="44" applyNumberFormat="1" applyFont="1" applyBorder="1" applyAlignment="1">
      <alignment horizontal="center" vertical="center" shrinkToFit="1"/>
    </xf>
    <xf numFmtId="41" fontId="6" fillId="0" borderId="1" xfId="44" applyNumberFormat="1" applyFont="1" applyBorder="1" applyAlignment="1">
      <alignment horizontal="center" vertical="center" wrapText="1" shrinkToFit="1"/>
    </xf>
    <xf numFmtId="41" fontId="5" fillId="0" borderId="1" xfId="44" applyNumberFormat="1" applyFont="1" applyBorder="1" applyAlignment="1">
      <alignment horizontal="center" vertical="center" shrinkToFit="1"/>
    </xf>
    <xf numFmtId="41" fontId="5" fillId="0" borderId="2" xfId="44" applyNumberFormat="1" applyFont="1" applyBorder="1" applyAlignment="1">
      <alignment horizontal="center" vertical="center" shrinkToFit="1"/>
    </xf>
    <xf numFmtId="177" fontId="7" fillId="35" borderId="7" xfId="46" applyNumberFormat="1" applyFont="1" applyFill="1" applyBorder="1" applyAlignment="1">
      <alignment horizontal="center" vertical="center"/>
    </xf>
    <xf numFmtId="177" fontId="7" fillId="35" borderId="1" xfId="46" applyNumberFormat="1" applyFont="1" applyFill="1" applyBorder="1" applyAlignment="1">
      <alignment horizontal="center" vertical="center"/>
    </xf>
    <xf numFmtId="41" fontId="7" fillId="35" borderId="1" xfId="44" applyNumberFormat="1" applyFont="1" applyFill="1" applyBorder="1" applyAlignment="1">
      <alignment horizontal="right" vertical="center"/>
    </xf>
    <xf numFmtId="41" fontId="5" fillId="35" borderId="1" xfId="44" applyNumberFormat="1" applyFont="1" applyFill="1" applyBorder="1" applyAlignment="1">
      <alignment horizontal="right" vertical="center" shrinkToFit="1"/>
    </xf>
    <xf numFmtId="41" fontId="5" fillId="35" borderId="2" xfId="44" applyNumberFormat="1" applyFont="1" applyFill="1" applyBorder="1" applyAlignment="1">
      <alignment horizontal="right" vertical="center" shrinkToFit="1"/>
    </xf>
    <xf numFmtId="0" fontId="5" fillId="36" borderId="4" xfId="44" applyFont="1" applyFill="1" applyBorder="1" applyAlignment="1">
      <alignment horizontal="center" vertical="center" wrapText="1"/>
    </xf>
    <xf numFmtId="41" fontId="5" fillId="36" borderId="2" xfId="44" applyNumberFormat="1" applyFont="1" applyFill="1" applyBorder="1" applyAlignment="1">
      <alignment horizontal="right" vertical="center" wrapText="1" shrinkToFit="1"/>
    </xf>
    <xf numFmtId="41" fontId="5" fillId="36" borderId="2" xfId="44" applyNumberFormat="1" applyFont="1" applyFill="1" applyBorder="1" applyAlignment="1">
      <alignment horizontal="center" vertical="center" wrapText="1" shrinkToFit="1"/>
    </xf>
    <xf numFmtId="41" fontId="7" fillId="35" borderId="7" xfId="44" applyNumberFormat="1" applyFont="1" applyFill="1" applyBorder="1" applyAlignment="1">
      <alignment horizontal="right" vertical="center"/>
    </xf>
    <xf numFmtId="41" fontId="28" fillId="0" borderId="7" xfId="44" applyNumberFormat="1" applyFont="1" applyBorder="1" applyAlignment="1">
      <alignment horizontal="center" vertical="center" shrinkToFit="1"/>
    </xf>
    <xf numFmtId="57" fontId="5" fillId="0" borderId="7" xfId="44" applyNumberFormat="1" applyFont="1" applyBorder="1" applyAlignment="1">
      <alignment horizontal="center" vertical="center" shrinkToFit="1"/>
    </xf>
    <xf numFmtId="41" fontId="5" fillId="35" borderId="7" xfId="44" applyNumberFormat="1" applyFont="1" applyFill="1" applyBorder="1" applyAlignment="1">
      <alignment horizontal="right" vertical="center" shrinkToFit="1"/>
    </xf>
    <xf numFmtId="41" fontId="28" fillId="0" borderId="1" xfId="44" applyNumberFormat="1" applyFont="1" applyBorder="1" applyAlignment="1">
      <alignment horizontal="center" vertical="center" shrinkToFit="1"/>
    </xf>
    <xf numFmtId="10" fontId="7" fillId="35" borderId="7" xfId="46" applyNumberFormat="1" applyFont="1" applyFill="1" applyBorder="1" applyAlignment="1">
      <alignment horizontal="right" vertical="center"/>
    </xf>
    <xf numFmtId="10" fontId="7" fillId="35" borderId="1" xfId="46" applyNumberFormat="1" applyFont="1" applyFill="1" applyBorder="1" applyAlignment="1">
      <alignment horizontal="right" vertical="center"/>
    </xf>
    <xf numFmtId="10" fontId="5" fillId="36" borderId="2" xfId="44" applyNumberFormat="1" applyFont="1" applyFill="1" applyBorder="1" applyAlignment="1">
      <alignment horizontal="right" vertical="center" wrapText="1" shrinkToFit="1"/>
    </xf>
    <xf numFmtId="0" fontId="5" fillId="36" borderId="21" xfId="44" applyFont="1" applyFill="1" applyBorder="1" applyAlignment="1">
      <alignment horizontal="center" vertical="center" wrapText="1"/>
    </xf>
    <xf numFmtId="0" fontId="5" fillId="36" borderId="22" xfId="44" applyFont="1" applyFill="1" applyBorder="1" applyAlignment="1">
      <alignment horizontal="center" vertical="center" wrapText="1"/>
    </xf>
    <xf numFmtId="0" fontId="5" fillId="36" borderId="23" xfId="44" applyFont="1" applyFill="1" applyBorder="1" applyAlignment="1">
      <alignment horizontal="center" vertical="center" wrapText="1"/>
    </xf>
    <xf numFmtId="176" fontId="0" fillId="0" borderId="0" xfId="44" applyNumberFormat="1" applyFont="1" applyAlignment="1">
      <alignment vertical="center" wrapText="1"/>
    </xf>
    <xf numFmtId="0" fontId="29" fillId="0" borderId="0" xfId="0" applyFont="1"/>
    <xf numFmtId="0" fontId="5" fillId="36" borderId="20" xfId="44" applyFont="1" applyFill="1" applyBorder="1" applyAlignment="1">
      <alignment horizontal="center" vertical="center" wrapText="1"/>
    </xf>
    <xf numFmtId="0" fontId="5" fillId="36" borderId="23" xfId="44" applyFont="1" applyFill="1" applyBorder="1" applyAlignment="1">
      <alignment horizontal="center" vertical="center" wrapText="1"/>
    </xf>
    <xf numFmtId="0" fontId="5" fillId="36" borderId="21" xfId="44" applyFont="1" applyFill="1" applyBorder="1" applyAlignment="1">
      <alignment horizontal="center" vertical="center" wrapText="1"/>
    </xf>
    <xf numFmtId="0" fontId="5" fillId="36" borderId="25" xfId="44" applyFont="1" applyFill="1" applyBorder="1" applyAlignment="1">
      <alignment horizontal="center" vertical="center" shrinkToFit="1"/>
    </xf>
    <xf numFmtId="0" fontId="5" fillId="36" borderId="24" xfId="44" applyFont="1" applyFill="1" applyBorder="1" applyAlignment="1">
      <alignment horizontal="center" vertical="center" shrinkToFit="1"/>
    </xf>
    <xf numFmtId="0" fontId="5" fillId="36" borderId="26" xfId="44" applyFont="1" applyFill="1" applyBorder="1" applyAlignment="1">
      <alignment horizontal="center" vertical="center" shrinkToFit="1"/>
    </xf>
    <xf numFmtId="41" fontId="5" fillId="36" borderId="2" xfId="44" applyNumberFormat="1" applyFont="1" applyFill="1" applyBorder="1" applyAlignment="1">
      <alignment horizontal="center" vertical="center" wrapText="1" shrinkToFit="1"/>
    </xf>
    <xf numFmtId="41" fontId="5" fillId="36" borderId="8" xfId="44" applyNumberFormat="1" applyFont="1" applyFill="1" applyBorder="1" applyAlignment="1">
      <alignment horizontal="center" vertical="center" wrapText="1" shrinkToFit="1"/>
    </xf>
    <xf numFmtId="41" fontId="5" fillId="36" borderId="3" xfId="44" applyNumberFormat="1" applyFont="1" applyFill="1" applyBorder="1" applyAlignment="1">
      <alignment horizontal="center" vertical="center" wrapText="1" shrinkToFit="1"/>
    </xf>
    <xf numFmtId="0" fontId="29" fillId="0" borderId="0" xfId="0" applyFont="1" applyAlignment="1">
      <alignment horizontal="justify" vertical="center" wrapText="1"/>
    </xf>
    <xf numFmtId="0" fontId="29" fillId="0" borderId="0" xfId="0" applyFont="1" applyAlignment="1">
      <alignment horizontal="justify" vertical="center"/>
    </xf>
    <xf numFmtId="0" fontId="27" fillId="0" borderId="0" xfId="44" applyFont="1" applyAlignment="1">
      <alignment horizontal="left"/>
    </xf>
    <xf numFmtId="0" fontId="7" fillId="0" borderId="0" xfId="44" applyFont="1" applyAlignment="1">
      <alignment horizontal="center"/>
    </xf>
    <xf numFmtId="0" fontId="7" fillId="33" borderId="0" xfId="0" applyFont="1" applyFill="1" applyAlignment="1">
      <alignment horizontal="left" vertical="center"/>
    </xf>
    <xf numFmtId="0" fontId="5" fillId="36" borderId="20" xfId="44" applyFont="1" applyFill="1" applyBorder="1" applyAlignment="1">
      <alignment horizontal="center" vertical="center"/>
    </xf>
    <xf numFmtId="0" fontId="5" fillId="36" borderId="23" xfId="44" applyFont="1" applyFill="1" applyBorder="1" applyAlignment="1">
      <alignment horizontal="center" vertical="center"/>
    </xf>
    <xf numFmtId="0" fontId="5" fillId="36" borderId="21" xfId="44" applyFont="1" applyFill="1" applyBorder="1" applyAlignment="1">
      <alignment horizontal="center" vertical="center"/>
    </xf>
    <xf numFmtId="0" fontId="5" fillId="36" borderId="18" xfId="44" applyFont="1" applyFill="1" applyBorder="1" applyAlignment="1">
      <alignment horizontal="center" vertical="center" wrapText="1"/>
    </xf>
    <xf numFmtId="0" fontId="5" fillId="36" borderId="19" xfId="44" applyFont="1" applyFill="1" applyBorder="1" applyAlignment="1">
      <alignment horizontal="center" vertical="center" wrapText="1"/>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6" builtinId="5"/>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3" xfId="34" xr:uid="{00000000-0005-0000-0000-000022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xr:uid="{00000000-0005-0000-0000-00002C000000}"/>
    <cellStyle name="標準 2 2" xfId="44" xr:uid="{00000000-0005-0000-0000-00002D000000}"/>
    <cellStyle name="良い" xfId="45" builtinId="26" customBuiltin="1"/>
  </cellStyles>
  <dxfs count="2">
    <dxf>
      <font>
        <color theme="5" tint="0.79998168889431442"/>
      </font>
    </dxf>
    <dxf>
      <font>
        <color theme="5" tint="0.79998168889431442"/>
      </font>
    </dxf>
  </dxfs>
  <tableStyles count="0" defaultTableStyle="TableStyleMedium2" defaultPivotStyle="PivotStyleLight16"/>
  <colors>
    <mruColors>
      <color rgb="FFFDE9D9"/>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83414</xdr:colOff>
      <xdr:row>7</xdr:row>
      <xdr:rowOff>10967</xdr:rowOff>
    </xdr:from>
    <xdr:to>
      <xdr:col>0</xdr:col>
      <xdr:colOff>502227</xdr:colOff>
      <xdr:row>10</xdr:row>
      <xdr:rowOff>294409</xdr:rowOff>
    </xdr:to>
    <xdr:sp macro="" textlink="">
      <xdr:nvSpPr>
        <xdr:cNvPr id="2" name="テキスト ボックス 1">
          <a:extLst>
            <a:ext uri="{FF2B5EF4-FFF2-40B4-BE49-F238E27FC236}">
              <a16:creationId xmlns:a16="http://schemas.microsoft.com/office/drawing/2014/main" id="{90E352E6-4AA7-4AD3-9618-CCBA0BC2EDB5}"/>
            </a:ext>
          </a:extLst>
        </xdr:cNvPr>
        <xdr:cNvSpPr txBox="1"/>
      </xdr:nvSpPr>
      <xdr:spPr>
        <a:xfrm>
          <a:off x="83414" y="2563667"/>
          <a:ext cx="418813" cy="119784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t>記載例</a:t>
          </a:r>
        </a:p>
      </xdr:txBody>
    </xdr:sp>
    <xdr:clientData/>
  </xdr:twoCellAnchor>
  <xdr:twoCellAnchor>
    <xdr:from>
      <xdr:col>8</xdr:col>
      <xdr:colOff>428625</xdr:colOff>
      <xdr:row>12</xdr:row>
      <xdr:rowOff>285750</xdr:rowOff>
    </xdr:from>
    <xdr:to>
      <xdr:col>15</xdr:col>
      <xdr:colOff>141475</xdr:colOff>
      <xdr:row>18</xdr:row>
      <xdr:rowOff>269315</xdr:rowOff>
    </xdr:to>
    <xdr:sp macro="" textlink="">
      <xdr:nvSpPr>
        <xdr:cNvPr id="17" name="テキスト ボックス 16">
          <a:extLst>
            <a:ext uri="{FF2B5EF4-FFF2-40B4-BE49-F238E27FC236}">
              <a16:creationId xmlns:a16="http://schemas.microsoft.com/office/drawing/2014/main" id="{3F9AD842-8D9C-4878-9B88-8EBA253414B7}"/>
            </a:ext>
          </a:extLst>
        </xdr:cNvPr>
        <xdr:cNvSpPr txBox="1"/>
      </xdr:nvSpPr>
      <xdr:spPr>
        <a:xfrm>
          <a:off x="9366250" y="4445000"/>
          <a:ext cx="6713725" cy="20790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ysClr val="windowText" lastClr="000000"/>
              </a:solidFill>
            </a:rPr>
            <a:t>申請時：従業員氏名、生年月日、採用年月日のみ記載</a:t>
          </a:r>
          <a:endParaRPr kumimoji="1" lang="en-US" altLang="ja-JP" sz="2000">
            <a:solidFill>
              <a:sysClr val="windowText" lastClr="000000"/>
            </a:solidFill>
          </a:endParaRPr>
        </a:p>
        <a:p>
          <a:pPr algn="ctr"/>
          <a:r>
            <a:rPr kumimoji="1" lang="ja-JP" altLang="en-US" sz="2000">
              <a:solidFill>
                <a:sysClr val="windowText" lastClr="000000"/>
              </a:solidFill>
              <a:effectLst/>
              <a:latin typeface="+mn-lt"/>
              <a:ea typeface="+mn-ea"/>
              <a:cs typeface="+mn-cs"/>
            </a:rPr>
            <a:t>（他は</a:t>
          </a:r>
          <a:r>
            <a:rPr kumimoji="1" lang="ja-JP" altLang="ja-JP" sz="2000">
              <a:solidFill>
                <a:sysClr val="windowText" lastClr="000000"/>
              </a:solidFill>
              <a:effectLst/>
              <a:latin typeface="+mn-lt"/>
              <a:ea typeface="+mn-ea"/>
              <a:cs typeface="+mn-cs"/>
            </a:rPr>
            <a:t>記載不要</a:t>
          </a:r>
          <a:r>
            <a:rPr kumimoji="1" lang="ja-JP" altLang="en-US" sz="2000">
              <a:solidFill>
                <a:sysClr val="windowText" lastClr="000000"/>
              </a:solidFill>
              <a:effectLst/>
              <a:latin typeface="+mn-lt"/>
              <a:ea typeface="+mn-ea"/>
              <a:cs typeface="+mn-cs"/>
            </a:rPr>
            <a:t>）</a:t>
          </a:r>
          <a:endParaRPr kumimoji="1" lang="en-US" altLang="ja-JP" sz="2000">
            <a:solidFill>
              <a:sysClr val="windowText" lastClr="000000"/>
            </a:solidFill>
          </a:endParaRPr>
        </a:p>
        <a:p>
          <a:pPr algn="ctr"/>
          <a:r>
            <a:rPr kumimoji="1" lang="en-US" altLang="ja-JP" sz="2000">
              <a:solidFill>
                <a:sysClr val="windowText" lastClr="000000"/>
              </a:solidFill>
            </a:rPr>
            <a:t>※</a:t>
          </a:r>
          <a:r>
            <a:rPr kumimoji="1" lang="ja-JP" altLang="en-US" sz="2000">
              <a:solidFill>
                <a:sysClr val="windowText" lastClr="000000"/>
              </a:solidFill>
            </a:rPr>
            <a:t>実績報告時：様式５別紙３において、すべての項目を記載</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83414</xdr:colOff>
      <xdr:row>7</xdr:row>
      <xdr:rowOff>10967</xdr:rowOff>
    </xdr:from>
    <xdr:to>
      <xdr:col>0</xdr:col>
      <xdr:colOff>502227</xdr:colOff>
      <xdr:row>10</xdr:row>
      <xdr:rowOff>294409</xdr:rowOff>
    </xdr:to>
    <xdr:sp macro="" textlink="">
      <xdr:nvSpPr>
        <xdr:cNvPr id="2" name="テキスト ボックス 1">
          <a:extLst>
            <a:ext uri="{FF2B5EF4-FFF2-40B4-BE49-F238E27FC236}">
              <a16:creationId xmlns:a16="http://schemas.microsoft.com/office/drawing/2014/main" id="{B5E8C463-06ED-00C0-E691-818BD9E3B9D8}"/>
            </a:ext>
          </a:extLst>
        </xdr:cNvPr>
        <xdr:cNvSpPr txBox="1"/>
      </xdr:nvSpPr>
      <xdr:spPr>
        <a:xfrm>
          <a:off x="83414" y="2574058"/>
          <a:ext cx="418813" cy="12186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t>記載例</a:t>
          </a:r>
        </a:p>
      </xdr:txBody>
    </xdr:sp>
    <xdr:clientData/>
  </xdr:twoCellAnchor>
  <xdr:twoCellAnchor>
    <xdr:from>
      <xdr:col>2</xdr:col>
      <xdr:colOff>219075</xdr:colOff>
      <xdr:row>11</xdr:row>
      <xdr:rowOff>82550</xdr:rowOff>
    </xdr:from>
    <xdr:to>
      <xdr:col>20</xdr:col>
      <xdr:colOff>571500</xdr:colOff>
      <xdr:row>20</xdr:row>
      <xdr:rowOff>107084</xdr:rowOff>
    </xdr:to>
    <xdr:grpSp>
      <xdr:nvGrpSpPr>
        <xdr:cNvPr id="6" name="グループ化 5">
          <a:extLst>
            <a:ext uri="{FF2B5EF4-FFF2-40B4-BE49-F238E27FC236}">
              <a16:creationId xmlns:a16="http://schemas.microsoft.com/office/drawing/2014/main" id="{3285513A-AA44-D78F-DA00-335CBBE9F838}"/>
            </a:ext>
          </a:extLst>
        </xdr:cNvPr>
        <xdr:cNvGrpSpPr/>
      </xdr:nvGrpSpPr>
      <xdr:grpSpPr>
        <a:xfrm>
          <a:off x="3211945" y="3930361"/>
          <a:ext cx="18176010" cy="3135457"/>
          <a:chOff x="4646818" y="3889375"/>
          <a:chExt cx="18590166" cy="3166864"/>
        </a:xfrm>
      </xdr:grpSpPr>
      <xdr:cxnSp macro="">
        <xdr:nvCxnSpPr>
          <xdr:cNvPr id="5" name="直線矢印コネクタ 4">
            <a:extLst>
              <a:ext uri="{FF2B5EF4-FFF2-40B4-BE49-F238E27FC236}">
                <a16:creationId xmlns:a16="http://schemas.microsoft.com/office/drawing/2014/main" id="{FB4149B3-3BCF-4DE8-F92B-9A7FC7F2CC59}"/>
              </a:ext>
            </a:extLst>
          </xdr:cNvPr>
          <xdr:cNvCxnSpPr/>
        </xdr:nvCxnSpPr>
        <xdr:spPr>
          <a:xfrm flipV="1">
            <a:off x="22121091" y="4102924"/>
            <a:ext cx="17507" cy="347097"/>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 name="テキスト ボックス 2">
            <a:extLst>
              <a:ext uri="{FF2B5EF4-FFF2-40B4-BE49-F238E27FC236}">
                <a16:creationId xmlns:a16="http://schemas.microsoft.com/office/drawing/2014/main" id="{33A97314-EC2E-4A25-ABE6-4B1F12ADABAF}"/>
              </a:ext>
            </a:extLst>
          </xdr:cNvPr>
          <xdr:cNvSpPr txBox="1"/>
        </xdr:nvSpPr>
        <xdr:spPr>
          <a:xfrm>
            <a:off x="13601875" y="4242920"/>
            <a:ext cx="9635109" cy="281331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000">
                <a:solidFill>
                  <a:sysClr val="windowText" lastClr="000000"/>
                </a:solidFill>
              </a:rPr>
              <a:t>　例えば、従業員が、２月以降に資格を取得し、資格手当が支給されることになった場合等に記載してください。</a:t>
            </a:r>
            <a:endParaRPr kumimoji="1" lang="en-US" altLang="ja-JP" sz="2000">
              <a:solidFill>
                <a:sysClr val="windowText" lastClr="000000"/>
              </a:solidFill>
            </a:endParaRPr>
          </a:p>
          <a:p>
            <a:pPr algn="l"/>
            <a:r>
              <a:rPr kumimoji="1" lang="ja-JP" altLang="en-US" sz="2000">
                <a:solidFill>
                  <a:sysClr val="windowText" lastClr="000000"/>
                </a:solidFill>
              </a:rPr>
              <a:t>　当該資格の習得による賃金の加算は、賃上げにはあたらないため、賃上げ後の額から差し引いて比較します。　（</a:t>
            </a:r>
            <a:r>
              <a:rPr kumimoji="1" lang="ja-JP" altLang="ja-JP" sz="2000">
                <a:solidFill>
                  <a:schemeClr val="dk1"/>
                </a:solidFill>
                <a:effectLst/>
                <a:latin typeface="+mn-lt"/>
                <a:ea typeface="+mn-ea"/>
                <a:cs typeface="+mn-cs"/>
              </a:rPr>
              <a:t>当該手当が新設された場合</a:t>
            </a:r>
            <a:r>
              <a:rPr kumimoji="1" lang="ja-JP" altLang="en-US" sz="2000">
                <a:solidFill>
                  <a:schemeClr val="dk1"/>
                </a:solidFill>
                <a:effectLst/>
                <a:latin typeface="+mn-lt"/>
                <a:ea typeface="+mn-ea"/>
                <a:cs typeface="+mn-cs"/>
              </a:rPr>
              <a:t>を除く。</a:t>
            </a:r>
            <a:r>
              <a:rPr kumimoji="1" lang="ja-JP" altLang="en-US" sz="2000">
                <a:solidFill>
                  <a:sysClr val="windowText" lastClr="000000"/>
                </a:solidFill>
              </a:rPr>
              <a:t>）</a:t>
            </a:r>
            <a:br>
              <a:rPr kumimoji="1" lang="en-US" altLang="ja-JP" sz="2000">
                <a:solidFill>
                  <a:sysClr val="windowText" lastClr="000000"/>
                </a:solidFill>
              </a:rPr>
            </a:br>
            <a:r>
              <a:rPr kumimoji="1" lang="ja-JP" altLang="en-US" sz="2000">
                <a:solidFill>
                  <a:sysClr val="windowText" lastClr="000000"/>
                </a:solidFill>
              </a:rPr>
              <a:t>　ただし、当該手当について、</a:t>
            </a:r>
            <a:r>
              <a:rPr kumimoji="1" lang="en-US" altLang="ja-JP" sz="2000">
                <a:solidFill>
                  <a:sysClr val="windowText" lastClr="000000"/>
                </a:solidFill>
              </a:rPr>
              <a:t>1</a:t>
            </a:r>
            <a:r>
              <a:rPr kumimoji="1" lang="ja-JP" altLang="en-US" sz="2000">
                <a:solidFill>
                  <a:sysClr val="windowText" lastClr="000000"/>
                </a:solidFill>
              </a:rPr>
              <a:t>月の規定支給額（条件を満たしていれば支給された額）より、当該月の支給額が上がっている場合は、</a:t>
            </a:r>
            <a:r>
              <a:rPr kumimoji="1" lang="ja-JP" altLang="ja-JP" sz="2000">
                <a:solidFill>
                  <a:schemeClr val="dk1"/>
                </a:solidFill>
                <a:effectLst/>
                <a:latin typeface="+mn-lt"/>
                <a:ea typeface="+mn-ea"/>
                <a:cs typeface="+mn-cs"/>
              </a:rPr>
              <a:t>その増加額は賃上げ額として加算</a:t>
            </a:r>
            <a:r>
              <a:rPr kumimoji="1" lang="ja-JP" altLang="en-US" sz="2000">
                <a:solidFill>
                  <a:schemeClr val="dk1"/>
                </a:solidFill>
                <a:effectLst/>
                <a:latin typeface="+mn-lt"/>
                <a:ea typeface="+mn-ea"/>
                <a:cs typeface="+mn-cs"/>
              </a:rPr>
              <a:t>するため、賃上げ後の支給額ではなく、</a:t>
            </a:r>
            <a:r>
              <a:rPr kumimoji="1" lang="en-US" altLang="ja-JP" sz="2000">
                <a:solidFill>
                  <a:sysClr val="windowText" lastClr="000000"/>
                </a:solidFill>
              </a:rPr>
              <a:t>1</a:t>
            </a:r>
            <a:r>
              <a:rPr kumimoji="1" lang="ja-JP" altLang="en-US" sz="2000">
                <a:solidFill>
                  <a:sysClr val="windowText" lastClr="000000"/>
                </a:solidFill>
              </a:rPr>
              <a:t>月の規定支給額を記載してください。</a:t>
            </a:r>
            <a:endParaRPr kumimoji="1" lang="en-US" altLang="ja-JP" sz="2000">
              <a:solidFill>
                <a:sysClr val="windowText" lastClr="000000"/>
              </a:solidFill>
            </a:endParaRPr>
          </a:p>
        </xdr:txBody>
      </xdr:sp>
      <xdr:sp macro="" textlink="">
        <xdr:nvSpPr>
          <xdr:cNvPr id="9" name="テキスト ボックス 8">
            <a:extLst>
              <a:ext uri="{FF2B5EF4-FFF2-40B4-BE49-F238E27FC236}">
                <a16:creationId xmlns:a16="http://schemas.microsoft.com/office/drawing/2014/main" id="{0CED3905-C78B-DDD1-FF0A-9188E699398B}"/>
              </a:ext>
            </a:extLst>
          </xdr:cNvPr>
          <xdr:cNvSpPr txBox="1"/>
        </xdr:nvSpPr>
        <xdr:spPr>
          <a:xfrm>
            <a:off x="4646818" y="4635500"/>
            <a:ext cx="7366968" cy="8811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000">
                <a:solidFill>
                  <a:sysClr val="windowText" lastClr="000000"/>
                </a:solidFill>
              </a:rPr>
              <a:t>歩合制の場合は、その出来高・単価が確認できる証票を添付してください。</a:t>
            </a:r>
            <a:endParaRPr kumimoji="1" lang="en-US" altLang="ja-JP" sz="2000">
              <a:solidFill>
                <a:sysClr val="windowText" lastClr="000000"/>
              </a:solidFill>
            </a:endParaRPr>
          </a:p>
        </xdr:txBody>
      </xdr:sp>
      <xdr:cxnSp macro="">
        <xdr:nvCxnSpPr>
          <xdr:cNvPr id="12" name="直線矢印コネクタ 11">
            <a:extLst>
              <a:ext uri="{FF2B5EF4-FFF2-40B4-BE49-F238E27FC236}">
                <a16:creationId xmlns:a16="http://schemas.microsoft.com/office/drawing/2014/main" id="{B8126B0F-3831-B0F6-2498-A0FC7CB17E46}"/>
              </a:ext>
            </a:extLst>
          </xdr:cNvPr>
          <xdr:cNvCxnSpPr/>
        </xdr:nvCxnSpPr>
        <xdr:spPr>
          <a:xfrm flipV="1">
            <a:off x="11147835" y="3889375"/>
            <a:ext cx="0" cy="762000"/>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1097395</xdr:colOff>
      <xdr:row>12</xdr:row>
      <xdr:rowOff>95250</xdr:rowOff>
    </xdr:from>
    <xdr:to>
      <xdr:col>15</xdr:col>
      <xdr:colOff>1063627</xdr:colOff>
      <xdr:row>29</xdr:row>
      <xdr:rowOff>178091</xdr:rowOff>
    </xdr:to>
    <xdr:grpSp>
      <xdr:nvGrpSpPr>
        <xdr:cNvPr id="4" name="グループ化 3">
          <a:extLst>
            <a:ext uri="{FF2B5EF4-FFF2-40B4-BE49-F238E27FC236}">
              <a16:creationId xmlns:a16="http://schemas.microsoft.com/office/drawing/2014/main" id="{D798EBCD-CEC9-5C2F-EA8D-B8E5F6EF8274}"/>
            </a:ext>
          </a:extLst>
        </xdr:cNvPr>
        <xdr:cNvGrpSpPr/>
      </xdr:nvGrpSpPr>
      <xdr:grpSpPr>
        <a:xfrm>
          <a:off x="1094220" y="4286250"/>
          <a:ext cx="15884816" cy="5939561"/>
          <a:chOff x="947834" y="4254500"/>
          <a:chExt cx="17006793" cy="5962442"/>
        </a:xfrm>
      </xdr:grpSpPr>
      <xdr:sp macro="" textlink="">
        <xdr:nvSpPr>
          <xdr:cNvPr id="10" name="テキスト ボックス 9">
            <a:extLst>
              <a:ext uri="{FF2B5EF4-FFF2-40B4-BE49-F238E27FC236}">
                <a16:creationId xmlns:a16="http://schemas.microsoft.com/office/drawing/2014/main" id="{BE7F7217-8523-84AC-A566-0A574328546C}"/>
              </a:ext>
            </a:extLst>
          </xdr:cNvPr>
          <xdr:cNvSpPr txBox="1"/>
        </xdr:nvSpPr>
        <xdr:spPr>
          <a:xfrm>
            <a:off x="947834" y="6991365"/>
            <a:ext cx="17006793" cy="32255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eaLnBrk="1" fontAlgn="auto" latinLnBrk="0" hangingPunct="1"/>
            <a:r>
              <a:rPr kumimoji="1" lang="en-US" altLang="ja-JP" sz="2000">
                <a:solidFill>
                  <a:schemeClr val="dk1"/>
                </a:solidFill>
                <a:effectLst/>
                <a:latin typeface="+mn-lt"/>
                <a:ea typeface="+mn-ea"/>
                <a:cs typeface="+mn-cs"/>
              </a:rPr>
              <a:t>J-Q+R</a:t>
            </a:r>
            <a:r>
              <a:rPr kumimoji="1" lang="ja-JP" altLang="ja-JP" sz="2000">
                <a:solidFill>
                  <a:schemeClr val="dk1"/>
                </a:solidFill>
                <a:effectLst/>
                <a:latin typeface="+mn-lt"/>
                <a:ea typeface="+mn-ea"/>
                <a:cs typeface="+mn-cs"/>
              </a:rPr>
              <a:t>＋（（</a:t>
            </a:r>
            <a:r>
              <a:rPr kumimoji="1" lang="en-US" altLang="ja-JP" sz="2000">
                <a:solidFill>
                  <a:schemeClr val="dk1"/>
                </a:solidFill>
                <a:effectLst/>
                <a:latin typeface="+mn-lt"/>
                <a:ea typeface="+mn-ea"/>
                <a:cs typeface="+mn-cs"/>
              </a:rPr>
              <a:t>K/L</a:t>
            </a:r>
            <a:r>
              <a:rPr kumimoji="1" lang="ja-JP" altLang="ja-JP" sz="2000">
                <a:solidFill>
                  <a:schemeClr val="dk1"/>
                </a:solidFill>
                <a:effectLst/>
                <a:latin typeface="+mn-lt"/>
                <a:ea typeface="+mn-ea"/>
                <a:cs typeface="+mn-cs"/>
              </a:rPr>
              <a:t>）</a:t>
            </a:r>
            <a:r>
              <a:rPr kumimoji="1" lang="en-US" altLang="ja-JP" sz="2000">
                <a:solidFill>
                  <a:schemeClr val="dk1"/>
                </a:solidFill>
                <a:effectLst/>
                <a:latin typeface="+mn-lt"/>
                <a:ea typeface="+mn-ea"/>
                <a:cs typeface="+mn-cs"/>
              </a:rPr>
              <a:t>×C</a:t>
            </a:r>
            <a:r>
              <a:rPr kumimoji="1" lang="ja-JP" altLang="ja-JP" sz="2000">
                <a:solidFill>
                  <a:schemeClr val="dk1"/>
                </a:solidFill>
                <a:effectLst/>
                <a:latin typeface="+mn-lt"/>
                <a:ea typeface="+mn-ea"/>
                <a:cs typeface="+mn-cs"/>
              </a:rPr>
              <a:t>）＋（（</a:t>
            </a:r>
            <a:r>
              <a:rPr kumimoji="1" lang="en-US" altLang="ja-JP" sz="2000">
                <a:solidFill>
                  <a:schemeClr val="dk1"/>
                </a:solidFill>
                <a:effectLst/>
                <a:latin typeface="+mn-lt"/>
                <a:ea typeface="+mn-ea"/>
                <a:cs typeface="+mn-cs"/>
              </a:rPr>
              <a:t>M/N</a:t>
            </a:r>
            <a:r>
              <a:rPr kumimoji="1" lang="ja-JP" altLang="ja-JP" sz="2000">
                <a:solidFill>
                  <a:schemeClr val="dk1"/>
                </a:solidFill>
                <a:effectLst/>
                <a:latin typeface="+mn-lt"/>
                <a:ea typeface="+mn-ea"/>
                <a:cs typeface="+mn-cs"/>
              </a:rPr>
              <a:t>）</a:t>
            </a:r>
            <a:r>
              <a:rPr kumimoji="1" lang="en-US" altLang="ja-JP" sz="2000">
                <a:solidFill>
                  <a:schemeClr val="dk1"/>
                </a:solidFill>
                <a:effectLst/>
                <a:latin typeface="+mn-lt"/>
                <a:ea typeface="+mn-ea"/>
                <a:cs typeface="+mn-cs"/>
              </a:rPr>
              <a:t>×E</a:t>
            </a:r>
            <a:r>
              <a:rPr kumimoji="1" lang="ja-JP" altLang="ja-JP" sz="2000">
                <a:solidFill>
                  <a:schemeClr val="dk1"/>
                </a:solidFill>
                <a:effectLst/>
                <a:latin typeface="+mn-lt"/>
                <a:ea typeface="+mn-ea"/>
                <a:cs typeface="+mn-cs"/>
              </a:rPr>
              <a:t>）＋（（</a:t>
            </a:r>
            <a:r>
              <a:rPr kumimoji="1" lang="en-US" altLang="ja-JP" sz="2000">
                <a:solidFill>
                  <a:schemeClr val="dk1"/>
                </a:solidFill>
                <a:effectLst/>
                <a:latin typeface="+mn-lt"/>
                <a:ea typeface="+mn-ea"/>
                <a:cs typeface="+mn-cs"/>
              </a:rPr>
              <a:t>O/P</a:t>
            </a:r>
            <a:r>
              <a:rPr kumimoji="1" lang="ja-JP" altLang="ja-JP" sz="2000">
                <a:solidFill>
                  <a:schemeClr val="dk1"/>
                </a:solidFill>
                <a:effectLst/>
                <a:latin typeface="+mn-lt"/>
                <a:ea typeface="+mn-ea"/>
                <a:cs typeface="+mn-cs"/>
              </a:rPr>
              <a:t>）</a:t>
            </a:r>
            <a:r>
              <a:rPr kumimoji="1" lang="en-US" altLang="ja-JP" sz="2000">
                <a:solidFill>
                  <a:schemeClr val="dk1"/>
                </a:solidFill>
                <a:effectLst/>
                <a:latin typeface="+mn-lt"/>
                <a:ea typeface="+mn-ea"/>
                <a:cs typeface="+mn-cs"/>
              </a:rPr>
              <a:t>×G</a:t>
            </a:r>
            <a:r>
              <a:rPr kumimoji="1" lang="ja-JP" altLang="ja-JP" sz="2000">
                <a:solidFill>
                  <a:schemeClr val="dk1"/>
                </a:solidFill>
                <a:effectLst/>
                <a:latin typeface="+mn-lt"/>
                <a:ea typeface="+mn-ea"/>
                <a:cs typeface="+mn-cs"/>
              </a:rPr>
              <a:t>）　</a:t>
            </a:r>
            <a:endParaRPr kumimoji="1" lang="en-US" altLang="ja-JP" sz="2000">
              <a:solidFill>
                <a:schemeClr val="dk1"/>
              </a:solidFill>
              <a:effectLst/>
              <a:latin typeface="+mn-lt"/>
              <a:ea typeface="+mn-ea"/>
              <a:cs typeface="+mn-cs"/>
            </a:endParaRPr>
          </a:p>
          <a:p>
            <a:pPr algn="ctr" eaLnBrk="1" fontAlgn="auto" latinLnBrk="0" hangingPunct="1"/>
            <a:endParaRPr kumimoji="1" lang="en-US" altLang="ja-JP" sz="2000">
              <a:solidFill>
                <a:schemeClr val="dk1"/>
              </a:solidFill>
              <a:effectLst/>
              <a:latin typeface="+mn-lt"/>
              <a:ea typeface="+mn-ea"/>
              <a:cs typeface="+mn-cs"/>
            </a:endParaRPr>
          </a:p>
          <a:p>
            <a:pPr eaLnBrk="1" fontAlgn="auto" latinLnBrk="0" hangingPunct="1"/>
            <a:r>
              <a:rPr kumimoji="1" lang="en-US" altLang="ja-JP" sz="2000">
                <a:solidFill>
                  <a:schemeClr val="dk1"/>
                </a:solidFill>
                <a:effectLst/>
                <a:latin typeface="+mn-lt"/>
                <a:ea typeface="+mn-ea"/>
                <a:cs typeface="+mn-cs"/>
              </a:rPr>
              <a:t>※</a:t>
            </a:r>
            <a:r>
              <a:rPr kumimoji="1" lang="ja-JP" altLang="en-US" sz="2000">
                <a:solidFill>
                  <a:schemeClr val="dk1"/>
                </a:solidFill>
                <a:effectLst/>
                <a:latin typeface="+mn-lt"/>
                <a:ea typeface="+mn-ea"/>
                <a:cs typeface="+mn-cs"/>
              </a:rPr>
              <a:t>以下のとおり、賃金単価の上昇を比較に反映できるように調整しています。</a:t>
            </a:r>
            <a:endParaRPr kumimoji="1" lang="en-US" altLang="ja-JP" sz="2000">
              <a:solidFill>
                <a:schemeClr val="dk1"/>
              </a:solidFill>
              <a:effectLst/>
              <a:latin typeface="+mn-lt"/>
              <a:ea typeface="+mn-ea"/>
              <a:cs typeface="+mn-cs"/>
            </a:endParaRPr>
          </a:p>
          <a:p>
            <a:r>
              <a:rPr kumimoji="1" lang="en-US" altLang="ja-JP" sz="2000">
                <a:solidFill>
                  <a:sysClr val="windowText" lastClr="000000"/>
                </a:solidFill>
              </a:rPr>
              <a:t>  J</a:t>
            </a:r>
            <a:r>
              <a:rPr kumimoji="1" lang="ja-JP" altLang="en-US" sz="2000">
                <a:solidFill>
                  <a:sysClr val="windowText" lastClr="000000"/>
                </a:solidFill>
              </a:rPr>
              <a:t>　</a:t>
            </a:r>
            <a:r>
              <a:rPr kumimoji="1" lang="ja-JP" altLang="ja-JP" sz="2000">
                <a:solidFill>
                  <a:schemeClr val="dk1"/>
                </a:solidFill>
                <a:effectLst/>
                <a:latin typeface="+mn-lt"/>
                <a:ea typeface="+mn-ea"/>
                <a:cs typeface="+mn-cs"/>
              </a:rPr>
              <a:t>←</a:t>
            </a:r>
            <a:r>
              <a:rPr kumimoji="1" lang="ja-JP" altLang="en-US" sz="2000">
                <a:solidFill>
                  <a:schemeClr val="dk1"/>
                </a:solidFill>
                <a:effectLst/>
                <a:latin typeface="+mn-lt"/>
                <a:ea typeface="+mn-ea"/>
                <a:cs typeface="+mn-cs"/>
              </a:rPr>
              <a:t>勤務日数等で変動しない賃金（月給＋手当（勤務日数等で変動しないもの））</a:t>
            </a:r>
            <a:endParaRPr kumimoji="1" lang="en-US" altLang="ja-JP" sz="20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000">
                <a:solidFill>
                  <a:schemeClr val="dk1"/>
                </a:solidFill>
                <a:effectLst/>
                <a:latin typeface="+mn-lt"/>
                <a:ea typeface="+mn-ea"/>
                <a:cs typeface="+mn-cs"/>
              </a:rPr>
              <a:t>-Q+R</a:t>
            </a:r>
            <a:r>
              <a:rPr kumimoji="1" lang="ja-JP" altLang="ja-JP" sz="2000">
                <a:solidFill>
                  <a:schemeClr val="dk1"/>
                </a:solidFill>
                <a:effectLst/>
                <a:latin typeface="+mn-lt"/>
                <a:ea typeface="+mn-ea"/>
                <a:cs typeface="+mn-cs"/>
              </a:rPr>
              <a:t>　←</a:t>
            </a:r>
            <a:r>
              <a:rPr kumimoji="1" lang="ja-JP" altLang="en-US" sz="2000">
                <a:solidFill>
                  <a:schemeClr val="dk1"/>
                </a:solidFill>
                <a:effectLst/>
                <a:latin typeface="+mn-lt"/>
                <a:ea typeface="+mn-ea"/>
                <a:cs typeface="+mn-cs"/>
              </a:rPr>
              <a:t>特定の条件を満たした場合に支給される手当のうち、当該月のみに支給のあった賃金を除き、</a:t>
            </a:r>
            <a:r>
              <a:rPr kumimoji="1" lang="en-US" altLang="ja-JP" sz="2000">
                <a:solidFill>
                  <a:schemeClr val="dk1"/>
                </a:solidFill>
                <a:effectLst/>
                <a:latin typeface="+mn-lt"/>
                <a:ea typeface="+mn-ea"/>
                <a:cs typeface="+mn-cs"/>
              </a:rPr>
              <a:t>1</a:t>
            </a:r>
            <a:r>
              <a:rPr kumimoji="1" lang="ja-JP" altLang="en-US" sz="2000">
                <a:solidFill>
                  <a:schemeClr val="dk1"/>
                </a:solidFill>
                <a:effectLst/>
                <a:latin typeface="+mn-lt"/>
                <a:ea typeface="+mn-ea"/>
                <a:cs typeface="+mn-cs"/>
              </a:rPr>
              <a:t>月のみに支給のあった賃金を加算</a:t>
            </a:r>
            <a:endParaRPr kumimoji="1" lang="en-US" altLang="ja-JP" sz="2000">
              <a:solidFill>
                <a:sysClr val="windowText" lastClr="000000"/>
              </a:solidFill>
            </a:endParaRPr>
          </a:p>
          <a:p>
            <a:pPr algn="l"/>
            <a:r>
              <a:rPr kumimoji="1" lang="ja-JP" altLang="en-US" sz="2000">
                <a:solidFill>
                  <a:sysClr val="windowText" lastClr="000000"/>
                </a:solidFill>
              </a:rPr>
              <a:t>＋（（</a:t>
            </a:r>
            <a:r>
              <a:rPr kumimoji="1" lang="en-US" altLang="ja-JP" sz="2000">
                <a:solidFill>
                  <a:sysClr val="windowText" lastClr="000000"/>
                </a:solidFill>
              </a:rPr>
              <a:t>K/L</a:t>
            </a:r>
            <a:r>
              <a:rPr kumimoji="1" lang="ja-JP" altLang="en-US" sz="2000">
                <a:solidFill>
                  <a:sysClr val="windowText" lastClr="000000"/>
                </a:solidFill>
              </a:rPr>
              <a:t>）</a:t>
            </a:r>
            <a:r>
              <a:rPr kumimoji="1" lang="en-US" altLang="ja-JP" sz="2000">
                <a:solidFill>
                  <a:sysClr val="windowText" lastClr="000000"/>
                </a:solidFill>
              </a:rPr>
              <a:t>×C</a:t>
            </a:r>
            <a:r>
              <a:rPr kumimoji="1" lang="ja-JP" altLang="en-US" sz="2000">
                <a:solidFill>
                  <a:sysClr val="windowText" lastClr="000000"/>
                </a:solidFill>
              </a:rPr>
              <a:t>）　←</a:t>
            </a:r>
            <a:r>
              <a:rPr kumimoji="1" lang="en-US" altLang="ja-JP" sz="2000">
                <a:solidFill>
                  <a:sysClr val="windowText" lastClr="000000"/>
                </a:solidFill>
              </a:rPr>
              <a:t>1</a:t>
            </a:r>
            <a:r>
              <a:rPr kumimoji="1" lang="ja-JP" altLang="en-US" sz="2000">
                <a:solidFill>
                  <a:sysClr val="windowText" lastClr="000000"/>
                </a:solidFill>
              </a:rPr>
              <a:t>月の勤務日数に当該月の単価を乗じた日給</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000">
                <a:solidFill>
                  <a:sysClr val="windowText" lastClr="000000"/>
                </a:solidFill>
              </a:rPr>
              <a:t>＋（（</a:t>
            </a:r>
            <a:r>
              <a:rPr kumimoji="1" lang="en-US" altLang="ja-JP" sz="2000">
                <a:solidFill>
                  <a:sysClr val="windowText" lastClr="000000"/>
                </a:solidFill>
              </a:rPr>
              <a:t>M/N</a:t>
            </a:r>
            <a:r>
              <a:rPr kumimoji="1" lang="ja-JP" altLang="en-US" sz="2000">
                <a:solidFill>
                  <a:sysClr val="windowText" lastClr="000000"/>
                </a:solidFill>
              </a:rPr>
              <a:t>）</a:t>
            </a:r>
            <a:r>
              <a:rPr kumimoji="1" lang="en-US" altLang="ja-JP" sz="2000">
                <a:solidFill>
                  <a:sysClr val="windowText" lastClr="000000"/>
                </a:solidFill>
              </a:rPr>
              <a:t>×E</a:t>
            </a:r>
            <a:r>
              <a:rPr kumimoji="1" lang="ja-JP" altLang="en-US" sz="2000">
                <a:solidFill>
                  <a:sysClr val="windowText" lastClr="000000"/>
                </a:solidFill>
              </a:rPr>
              <a:t>）　</a:t>
            </a:r>
            <a:r>
              <a:rPr kumimoji="1" lang="ja-JP" altLang="ja-JP" sz="2000">
                <a:solidFill>
                  <a:schemeClr val="dk1"/>
                </a:solidFill>
                <a:effectLst/>
                <a:latin typeface="+mn-lt"/>
                <a:ea typeface="+mn-ea"/>
                <a:cs typeface="+mn-cs"/>
              </a:rPr>
              <a:t>←</a:t>
            </a:r>
            <a:r>
              <a:rPr kumimoji="1" lang="en-US" altLang="ja-JP" sz="2000">
                <a:solidFill>
                  <a:schemeClr val="dk1"/>
                </a:solidFill>
                <a:effectLst/>
                <a:latin typeface="+mn-lt"/>
                <a:ea typeface="+mn-ea"/>
                <a:cs typeface="+mn-cs"/>
              </a:rPr>
              <a:t>1</a:t>
            </a:r>
            <a:r>
              <a:rPr kumimoji="1" lang="ja-JP" altLang="ja-JP" sz="2000">
                <a:solidFill>
                  <a:schemeClr val="dk1"/>
                </a:solidFill>
                <a:effectLst/>
                <a:latin typeface="+mn-lt"/>
                <a:ea typeface="+mn-ea"/>
                <a:cs typeface="+mn-cs"/>
              </a:rPr>
              <a:t>月の</a:t>
            </a:r>
            <a:r>
              <a:rPr kumimoji="1" lang="ja-JP" altLang="en-US" sz="2000">
                <a:solidFill>
                  <a:schemeClr val="dk1"/>
                </a:solidFill>
                <a:effectLst/>
                <a:latin typeface="+mn-lt"/>
                <a:ea typeface="+mn-ea"/>
                <a:cs typeface="+mn-cs"/>
              </a:rPr>
              <a:t>勤務時間</a:t>
            </a:r>
            <a:r>
              <a:rPr kumimoji="1" lang="ja-JP" altLang="ja-JP" sz="2000">
                <a:solidFill>
                  <a:schemeClr val="dk1"/>
                </a:solidFill>
                <a:effectLst/>
                <a:latin typeface="+mn-lt"/>
                <a:ea typeface="+mn-ea"/>
                <a:cs typeface="+mn-cs"/>
              </a:rPr>
              <a:t>数に当該月の単価を乗じた</a:t>
            </a:r>
            <a:r>
              <a:rPr kumimoji="1" lang="ja-JP" altLang="en-US" sz="2000">
                <a:solidFill>
                  <a:schemeClr val="dk1"/>
                </a:solidFill>
                <a:effectLst/>
                <a:latin typeface="+mn-lt"/>
                <a:ea typeface="+mn-ea"/>
                <a:cs typeface="+mn-cs"/>
              </a:rPr>
              <a:t>時間</a:t>
            </a:r>
            <a:r>
              <a:rPr kumimoji="1" lang="ja-JP" altLang="ja-JP" sz="2000">
                <a:solidFill>
                  <a:schemeClr val="dk1"/>
                </a:solidFill>
                <a:effectLst/>
                <a:latin typeface="+mn-lt"/>
                <a:ea typeface="+mn-ea"/>
                <a:cs typeface="+mn-cs"/>
              </a:rPr>
              <a:t>給</a:t>
            </a:r>
            <a:endParaRPr kumimoji="1" lang="en-US" altLang="ja-JP" sz="20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000">
                <a:solidFill>
                  <a:sysClr val="windowText" lastClr="000000"/>
                </a:solidFill>
              </a:rPr>
              <a:t>＋</a:t>
            </a:r>
            <a:r>
              <a:rPr kumimoji="1" lang="ja-JP" altLang="ja-JP" sz="2000">
                <a:solidFill>
                  <a:schemeClr val="dk1"/>
                </a:solidFill>
                <a:effectLst/>
                <a:latin typeface="+mn-lt"/>
                <a:ea typeface="+mn-ea"/>
                <a:cs typeface="+mn-cs"/>
              </a:rPr>
              <a:t>（</a:t>
            </a:r>
            <a:r>
              <a:rPr kumimoji="1" lang="ja-JP" altLang="en-US" sz="2000">
                <a:solidFill>
                  <a:schemeClr val="dk1"/>
                </a:solidFill>
                <a:effectLst/>
                <a:latin typeface="+mn-lt"/>
                <a:ea typeface="+mn-ea"/>
                <a:cs typeface="+mn-cs"/>
              </a:rPr>
              <a:t>（</a:t>
            </a:r>
            <a:r>
              <a:rPr kumimoji="1" lang="en-US" altLang="ja-JP" sz="2000">
                <a:solidFill>
                  <a:schemeClr val="dk1"/>
                </a:solidFill>
                <a:effectLst/>
                <a:latin typeface="+mn-lt"/>
                <a:ea typeface="+mn-ea"/>
                <a:cs typeface="+mn-cs"/>
              </a:rPr>
              <a:t>O/P</a:t>
            </a:r>
            <a:r>
              <a:rPr kumimoji="1" lang="ja-JP" altLang="en-US" sz="2000">
                <a:solidFill>
                  <a:schemeClr val="dk1"/>
                </a:solidFill>
                <a:effectLst/>
                <a:latin typeface="+mn-lt"/>
                <a:ea typeface="+mn-ea"/>
                <a:cs typeface="+mn-cs"/>
              </a:rPr>
              <a:t>）</a:t>
            </a:r>
            <a:r>
              <a:rPr kumimoji="1" lang="en-US" altLang="ja-JP" sz="2000">
                <a:solidFill>
                  <a:schemeClr val="dk1"/>
                </a:solidFill>
                <a:effectLst/>
                <a:latin typeface="+mn-lt"/>
                <a:ea typeface="+mn-ea"/>
                <a:cs typeface="+mn-cs"/>
              </a:rPr>
              <a:t>×G</a:t>
            </a:r>
            <a:r>
              <a:rPr kumimoji="1" lang="ja-JP" altLang="ja-JP" sz="2000">
                <a:solidFill>
                  <a:schemeClr val="dk1"/>
                </a:solidFill>
                <a:effectLst/>
                <a:latin typeface="+mn-lt"/>
                <a:ea typeface="+mn-ea"/>
                <a:cs typeface="+mn-cs"/>
              </a:rPr>
              <a:t>）</a:t>
            </a:r>
            <a:r>
              <a:rPr kumimoji="1" lang="ja-JP" altLang="en-US" sz="2000">
                <a:solidFill>
                  <a:schemeClr val="dk1"/>
                </a:solidFill>
                <a:effectLst/>
                <a:latin typeface="+mn-lt"/>
                <a:ea typeface="+mn-ea"/>
                <a:cs typeface="+mn-cs"/>
              </a:rPr>
              <a:t>　</a:t>
            </a:r>
            <a:r>
              <a:rPr kumimoji="1" lang="ja-JP" altLang="ja-JP" sz="2000">
                <a:solidFill>
                  <a:schemeClr val="dk1"/>
                </a:solidFill>
                <a:effectLst/>
                <a:latin typeface="+mn-lt"/>
                <a:ea typeface="+mn-ea"/>
                <a:cs typeface="+mn-cs"/>
              </a:rPr>
              <a:t>←</a:t>
            </a:r>
            <a:r>
              <a:rPr kumimoji="1" lang="en-US" altLang="ja-JP" sz="2000">
                <a:solidFill>
                  <a:schemeClr val="dk1"/>
                </a:solidFill>
                <a:effectLst/>
                <a:latin typeface="+mn-lt"/>
                <a:ea typeface="+mn-ea"/>
                <a:cs typeface="+mn-cs"/>
              </a:rPr>
              <a:t>1</a:t>
            </a:r>
            <a:r>
              <a:rPr kumimoji="1" lang="ja-JP" altLang="ja-JP" sz="2000">
                <a:solidFill>
                  <a:schemeClr val="dk1"/>
                </a:solidFill>
                <a:effectLst/>
                <a:latin typeface="+mn-lt"/>
                <a:ea typeface="+mn-ea"/>
                <a:cs typeface="+mn-cs"/>
              </a:rPr>
              <a:t>月の</a:t>
            </a:r>
            <a:r>
              <a:rPr kumimoji="1" lang="ja-JP" altLang="en-US" sz="2000">
                <a:solidFill>
                  <a:schemeClr val="dk1"/>
                </a:solidFill>
                <a:effectLst/>
                <a:latin typeface="+mn-lt"/>
                <a:ea typeface="+mn-ea"/>
                <a:cs typeface="+mn-cs"/>
              </a:rPr>
              <a:t>出来高</a:t>
            </a:r>
            <a:r>
              <a:rPr kumimoji="1" lang="ja-JP" altLang="ja-JP" sz="2000">
                <a:solidFill>
                  <a:schemeClr val="dk1"/>
                </a:solidFill>
                <a:effectLst/>
                <a:latin typeface="+mn-lt"/>
                <a:ea typeface="+mn-ea"/>
                <a:cs typeface="+mn-cs"/>
              </a:rPr>
              <a:t>に当該月の単価を乗じた</a:t>
            </a:r>
            <a:r>
              <a:rPr kumimoji="1" lang="ja-JP" altLang="en-US" sz="2000">
                <a:solidFill>
                  <a:schemeClr val="dk1"/>
                </a:solidFill>
                <a:effectLst/>
                <a:latin typeface="+mn-lt"/>
                <a:ea typeface="+mn-ea"/>
                <a:cs typeface="+mn-cs"/>
              </a:rPr>
              <a:t>歩合</a:t>
            </a:r>
            <a:r>
              <a:rPr kumimoji="1" lang="ja-JP" altLang="ja-JP" sz="2000">
                <a:solidFill>
                  <a:schemeClr val="dk1"/>
                </a:solidFill>
                <a:effectLst/>
                <a:latin typeface="+mn-lt"/>
                <a:ea typeface="+mn-ea"/>
                <a:cs typeface="+mn-cs"/>
              </a:rPr>
              <a:t>給</a:t>
            </a:r>
            <a:endParaRPr kumimoji="1" lang="en-US" altLang="ja-JP" sz="2000">
              <a:solidFill>
                <a:schemeClr val="dk1"/>
              </a:solidFill>
              <a:effectLst/>
              <a:latin typeface="+mn-lt"/>
              <a:ea typeface="+mn-ea"/>
              <a:cs typeface="+mn-cs"/>
            </a:endParaRPr>
          </a:p>
        </xdr:txBody>
      </xdr:sp>
      <xdr:cxnSp macro="">
        <xdr:nvCxnSpPr>
          <xdr:cNvPr id="11" name="直線矢印コネクタ 10">
            <a:extLst>
              <a:ext uri="{FF2B5EF4-FFF2-40B4-BE49-F238E27FC236}">
                <a16:creationId xmlns:a16="http://schemas.microsoft.com/office/drawing/2014/main" id="{FDBE1C25-2BCF-3B3D-D86A-76975CB558C3}"/>
              </a:ext>
            </a:extLst>
          </xdr:cNvPr>
          <xdr:cNvCxnSpPr/>
        </xdr:nvCxnSpPr>
        <xdr:spPr>
          <a:xfrm flipV="1">
            <a:off x="11876987" y="4254500"/>
            <a:ext cx="0" cy="2716353"/>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16</xdr:col>
      <xdr:colOff>571789</xdr:colOff>
      <xdr:row>12</xdr:row>
      <xdr:rowOff>83417</xdr:rowOff>
    </xdr:from>
    <xdr:to>
      <xdr:col>24</xdr:col>
      <xdr:colOff>215900</xdr:colOff>
      <xdr:row>28</xdr:row>
      <xdr:rowOff>162213</xdr:rowOff>
    </xdr:to>
    <xdr:grpSp>
      <xdr:nvGrpSpPr>
        <xdr:cNvPr id="8" name="グループ化 7">
          <a:extLst>
            <a:ext uri="{FF2B5EF4-FFF2-40B4-BE49-F238E27FC236}">
              <a16:creationId xmlns:a16="http://schemas.microsoft.com/office/drawing/2014/main" id="{09BC4E72-175C-BF4E-7723-241EED13F70F}"/>
            </a:ext>
          </a:extLst>
        </xdr:cNvPr>
        <xdr:cNvGrpSpPr/>
      </xdr:nvGrpSpPr>
      <xdr:grpSpPr>
        <a:xfrm>
          <a:off x="17578244" y="4277592"/>
          <a:ext cx="6920922" cy="5614264"/>
          <a:chOff x="18558164" y="4120993"/>
          <a:chExt cx="7699086" cy="5657202"/>
        </a:xfrm>
      </xdr:grpSpPr>
      <xdr:sp macro="" textlink="">
        <xdr:nvSpPr>
          <xdr:cNvPr id="16" name="テキスト ボックス 15">
            <a:extLst>
              <a:ext uri="{FF2B5EF4-FFF2-40B4-BE49-F238E27FC236}">
                <a16:creationId xmlns:a16="http://schemas.microsoft.com/office/drawing/2014/main" id="{EEE730F3-0C95-4FEC-F159-0D60E4460382}"/>
              </a:ext>
            </a:extLst>
          </xdr:cNvPr>
          <xdr:cNvSpPr txBox="1"/>
        </xdr:nvSpPr>
        <xdr:spPr>
          <a:xfrm>
            <a:off x="18558164" y="7087444"/>
            <a:ext cx="7699086" cy="26907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000">
                <a:solidFill>
                  <a:sysClr val="windowText" lastClr="000000"/>
                </a:solidFill>
              </a:rPr>
              <a:t>　例えば、</a:t>
            </a:r>
            <a:r>
              <a:rPr kumimoji="1" lang="en-US" altLang="ja-JP" sz="2000">
                <a:solidFill>
                  <a:sysClr val="windowText" lastClr="000000"/>
                </a:solidFill>
              </a:rPr>
              <a:t>1</a:t>
            </a:r>
            <a:r>
              <a:rPr kumimoji="1" lang="ja-JP" altLang="en-US" sz="2000">
                <a:solidFill>
                  <a:sysClr val="windowText" lastClr="000000"/>
                </a:solidFill>
              </a:rPr>
              <a:t>月に皆勤手当を支給されていた従業員が、賃上げ後の月に欠勤し、当該手当が支給されなくなった場合などに記載してください。</a:t>
            </a:r>
            <a:endParaRPr kumimoji="1" lang="en-US" altLang="ja-JP" sz="2000">
              <a:solidFill>
                <a:sysClr val="windowText" lastClr="000000"/>
              </a:solidFill>
            </a:endParaRPr>
          </a:p>
          <a:p>
            <a:pPr algn="l"/>
            <a:r>
              <a:rPr kumimoji="1" lang="ja-JP" altLang="en-US" sz="2000">
                <a:solidFill>
                  <a:sysClr val="windowText" lastClr="000000"/>
                </a:solidFill>
              </a:rPr>
              <a:t>　当該支給額の減少は、賃上げとは関係ないため、賃上げ後の額に、１月の支給額（当該月の規定支給額の方が多い場合はその額）を加算します。（当該手当を廃止した場合を除く。）</a:t>
            </a:r>
          </a:p>
        </xdr:txBody>
      </xdr:sp>
      <xdr:cxnSp macro="">
        <xdr:nvCxnSpPr>
          <xdr:cNvPr id="17" name="直線矢印コネクタ 16">
            <a:extLst>
              <a:ext uri="{FF2B5EF4-FFF2-40B4-BE49-F238E27FC236}">
                <a16:creationId xmlns:a16="http://schemas.microsoft.com/office/drawing/2014/main" id="{B2826635-8705-DFCE-08E3-02229B3CB36E}"/>
              </a:ext>
            </a:extLst>
          </xdr:cNvPr>
          <xdr:cNvCxnSpPr/>
        </xdr:nvCxnSpPr>
        <xdr:spPr>
          <a:xfrm flipV="1">
            <a:off x="23168840" y="4120993"/>
            <a:ext cx="0" cy="2839469"/>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17</xdr:col>
      <xdr:colOff>242457</xdr:colOff>
      <xdr:row>13</xdr:row>
      <xdr:rowOff>83416</xdr:rowOff>
    </xdr:from>
    <xdr:to>
      <xdr:col>24</xdr:col>
      <xdr:colOff>1107543</xdr:colOff>
      <xdr:row>34</xdr:row>
      <xdr:rowOff>63500</xdr:rowOff>
    </xdr:to>
    <xdr:grpSp>
      <xdr:nvGrpSpPr>
        <xdr:cNvPr id="7" name="グループ化 6">
          <a:extLst>
            <a:ext uri="{FF2B5EF4-FFF2-40B4-BE49-F238E27FC236}">
              <a16:creationId xmlns:a16="http://schemas.microsoft.com/office/drawing/2014/main" id="{B46FF97D-E6D2-43AE-9709-4FD592D2C7ED}"/>
            </a:ext>
          </a:extLst>
        </xdr:cNvPr>
        <xdr:cNvGrpSpPr/>
      </xdr:nvGrpSpPr>
      <xdr:grpSpPr>
        <a:xfrm>
          <a:off x="18146282" y="4623955"/>
          <a:ext cx="7241352" cy="7045902"/>
          <a:chOff x="19501935" y="4598775"/>
          <a:chExt cx="7640606" cy="7021725"/>
        </a:xfrm>
      </xdr:grpSpPr>
      <xdr:sp macro="" textlink="">
        <xdr:nvSpPr>
          <xdr:cNvPr id="22" name="テキスト ボックス 21">
            <a:extLst>
              <a:ext uri="{FF2B5EF4-FFF2-40B4-BE49-F238E27FC236}">
                <a16:creationId xmlns:a16="http://schemas.microsoft.com/office/drawing/2014/main" id="{5832689D-3656-33D3-22A1-946DD6FC4031}"/>
              </a:ext>
            </a:extLst>
          </xdr:cNvPr>
          <xdr:cNvSpPr txBox="1"/>
        </xdr:nvSpPr>
        <xdr:spPr>
          <a:xfrm>
            <a:off x="19501935" y="10056088"/>
            <a:ext cx="7640606" cy="15644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000">
                <a:solidFill>
                  <a:sysClr val="windowText" lastClr="000000"/>
                </a:solidFill>
              </a:rPr>
              <a:t>　　使用者の責めに帰すべきものでないと財団理事長が認める理由（</a:t>
            </a:r>
            <a:r>
              <a:rPr kumimoji="1" lang="en-US" altLang="ja-JP" sz="2000">
                <a:solidFill>
                  <a:sysClr val="windowText" lastClr="000000"/>
                </a:solidFill>
              </a:rPr>
              <a:t>QA</a:t>
            </a:r>
            <a:r>
              <a:rPr kumimoji="1" lang="ja-JP" altLang="en-US" sz="2000">
                <a:solidFill>
                  <a:sysClr val="windowText" lastClr="000000"/>
                </a:solidFill>
              </a:rPr>
              <a:t>参照）により、当該比較月を通して在籍しない者、又は、賃金が</a:t>
            </a:r>
            <a:r>
              <a:rPr kumimoji="1" lang="en-US" altLang="ja-JP" sz="2000">
                <a:solidFill>
                  <a:sysClr val="windowText" lastClr="000000"/>
                </a:solidFill>
              </a:rPr>
              <a:t>3.4</a:t>
            </a:r>
            <a:r>
              <a:rPr kumimoji="1" lang="ja-JP" altLang="en-US" sz="2000">
                <a:solidFill>
                  <a:sysClr val="windowText" lastClr="000000"/>
                </a:solidFill>
              </a:rPr>
              <a:t>％を上回らなかった者は、理由を備考欄に記載し、その証票を添付してください。</a:t>
            </a:r>
            <a:endParaRPr kumimoji="1" lang="en-US" altLang="ja-JP" sz="2000">
              <a:solidFill>
                <a:sysClr val="windowText" lastClr="000000"/>
              </a:solidFill>
            </a:endParaRPr>
          </a:p>
        </xdr:txBody>
      </xdr:sp>
      <xdr:cxnSp macro="">
        <xdr:nvCxnSpPr>
          <xdr:cNvPr id="23" name="直線矢印コネクタ 22">
            <a:extLst>
              <a:ext uri="{FF2B5EF4-FFF2-40B4-BE49-F238E27FC236}">
                <a16:creationId xmlns:a16="http://schemas.microsoft.com/office/drawing/2014/main" id="{64CF8B5F-E05D-A8B3-412D-7810ECE7A973}"/>
              </a:ext>
            </a:extLst>
          </xdr:cNvPr>
          <xdr:cNvCxnSpPr/>
        </xdr:nvCxnSpPr>
        <xdr:spPr>
          <a:xfrm flipV="1">
            <a:off x="26693091" y="4598775"/>
            <a:ext cx="0" cy="5457311"/>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5F6A7-C7C4-4329-B3D7-3D3D3790B089}">
  <sheetPr>
    <pageSetUpPr fitToPage="1"/>
  </sheetPr>
  <dimension ref="A1:Z47"/>
  <sheetViews>
    <sheetView showGridLines="0" showZeros="0" tabSelected="1" view="pageBreakPreview" topLeftCell="A5" zoomScale="85" zoomScaleNormal="85" zoomScaleSheetLayoutView="85" workbookViewId="0">
      <selection activeCell="D8" sqref="D8"/>
    </sheetView>
  </sheetViews>
  <sheetFormatPr defaultColWidth="9" defaultRowHeight="13" x14ac:dyDescent="0.2"/>
  <cols>
    <col min="1" max="1" width="25.26953125" style="1" customWidth="1"/>
    <col min="2" max="3" width="17.6328125" style="1" customWidth="1"/>
    <col min="4" max="4" width="15.7265625" style="1" customWidth="1"/>
    <col min="5" max="5" width="13.54296875" style="1" customWidth="1"/>
    <col min="6" max="6" width="11.7265625" style="1" customWidth="1"/>
    <col min="7" max="7" width="13.54296875" style="1" customWidth="1"/>
    <col min="8" max="8" width="12.54296875" style="1" customWidth="1"/>
    <col min="9" max="9" width="13.54296875" style="1" customWidth="1"/>
    <col min="10" max="10" width="12.81640625" style="1" customWidth="1"/>
    <col min="11" max="11" width="15.08984375" style="1" customWidth="1"/>
    <col min="12" max="12" width="15.54296875" style="1" customWidth="1"/>
    <col min="13" max="13" width="16.81640625" style="1" customWidth="1"/>
    <col min="14" max="14" width="14.26953125" style="1" customWidth="1"/>
    <col min="15" max="15" width="12.26953125" style="1" customWidth="1"/>
    <col min="16" max="16" width="15.7265625" style="1" customWidth="1"/>
    <col min="17" max="17" width="12.81640625" style="1" customWidth="1"/>
    <col min="18" max="18" width="14.54296875" style="1" customWidth="1"/>
    <col min="19" max="19" width="12.54296875" style="1" customWidth="1"/>
    <col min="20" max="20" width="14.26953125" style="1" customWidth="1"/>
    <col min="21" max="21" width="15.36328125" style="1" customWidth="1"/>
    <col min="22" max="23" width="13.54296875" style="1" customWidth="1"/>
    <col min="24" max="24" width="7.36328125" style="1" bestFit="1" customWidth="1"/>
    <col min="25" max="25" width="16.6328125" style="1" customWidth="1"/>
    <col min="26" max="26" width="14.6328125" style="1" customWidth="1"/>
    <col min="27" max="16384" width="9" style="1"/>
  </cols>
  <sheetData>
    <row r="1" spans="1:26" ht="21" x14ac:dyDescent="0.3">
      <c r="A1" s="55" t="s">
        <v>17</v>
      </c>
      <c r="B1" s="55"/>
      <c r="C1" s="55"/>
      <c r="D1" s="55"/>
      <c r="E1" s="55"/>
      <c r="F1" s="55"/>
      <c r="G1" s="55"/>
      <c r="H1" s="55"/>
      <c r="I1" s="55"/>
      <c r="J1" s="55"/>
      <c r="K1" s="55"/>
      <c r="L1" s="55"/>
      <c r="M1" s="55"/>
      <c r="N1" s="55"/>
      <c r="O1" s="55"/>
      <c r="P1" s="55"/>
      <c r="Q1" s="55"/>
      <c r="R1" s="55"/>
      <c r="S1" s="55"/>
      <c r="T1" s="55"/>
      <c r="U1" s="55"/>
      <c r="V1" s="55"/>
      <c r="W1" s="55"/>
      <c r="X1" s="55"/>
      <c r="Y1" s="55"/>
    </row>
    <row r="2" spans="1:26" ht="14" x14ac:dyDescent="0.2">
      <c r="A2" s="56"/>
      <c r="B2" s="56"/>
      <c r="C2" s="56"/>
      <c r="D2" s="56"/>
      <c r="E2" s="56"/>
      <c r="F2" s="56"/>
      <c r="G2" s="56"/>
      <c r="H2" s="56"/>
      <c r="I2" s="56"/>
      <c r="J2" s="56"/>
      <c r="K2" s="56"/>
      <c r="L2" s="56"/>
      <c r="M2" s="56"/>
      <c r="N2" s="56"/>
      <c r="O2" s="56"/>
      <c r="P2" s="56"/>
      <c r="Q2" s="56"/>
      <c r="R2" s="56"/>
      <c r="S2" s="56"/>
      <c r="T2" s="56"/>
      <c r="U2" s="56"/>
      <c r="V2" s="56"/>
      <c r="W2" s="56"/>
      <c r="X2" s="56"/>
      <c r="Y2" s="56"/>
    </row>
    <row r="3" spans="1:26" ht="14" x14ac:dyDescent="0.2">
      <c r="A3" s="2"/>
      <c r="B3" s="2"/>
      <c r="C3" s="2"/>
      <c r="D3" s="2"/>
      <c r="E3" s="2"/>
      <c r="F3" s="2"/>
      <c r="G3" s="2"/>
      <c r="H3" s="8"/>
      <c r="I3" s="2"/>
      <c r="J3" s="2"/>
      <c r="K3" s="2"/>
      <c r="L3" s="2"/>
      <c r="M3" s="2"/>
      <c r="N3" s="2"/>
      <c r="O3" s="2"/>
      <c r="P3" s="2"/>
      <c r="R3" s="2"/>
      <c r="S3" s="2"/>
      <c r="T3" s="8"/>
      <c r="U3" s="8" t="s">
        <v>2</v>
      </c>
      <c r="V3" s="57"/>
      <c r="W3" s="57"/>
      <c r="X3" s="57"/>
      <c r="Y3" s="57"/>
    </row>
    <row r="4" spans="1:26" ht="18.75" customHeight="1" thickBot="1" x14ac:dyDescent="0.25">
      <c r="A4" s="7"/>
      <c r="B4" s="7"/>
      <c r="C4" s="7"/>
      <c r="D4" s="7"/>
      <c r="E4" s="7"/>
      <c r="F4" s="3"/>
      <c r="G4" s="7"/>
      <c r="I4" s="7"/>
      <c r="J4" s="3"/>
      <c r="K4" s="7"/>
      <c r="L4" s="3"/>
      <c r="M4" s="3"/>
      <c r="N4" s="3"/>
      <c r="O4" s="7"/>
      <c r="P4" s="3"/>
      <c r="Q4" s="3"/>
      <c r="R4" s="7"/>
      <c r="S4" s="3"/>
      <c r="Y4" s="4" t="s">
        <v>1</v>
      </c>
    </row>
    <row r="5" spans="1:26" ht="35" customHeight="1" x14ac:dyDescent="0.2">
      <c r="A5" s="58" t="s">
        <v>13</v>
      </c>
      <c r="B5" s="44" t="s">
        <v>3</v>
      </c>
      <c r="C5" s="44" t="s">
        <v>4</v>
      </c>
      <c r="D5" s="61" t="s">
        <v>5</v>
      </c>
      <c r="E5" s="62"/>
      <c r="F5" s="62"/>
      <c r="G5" s="62"/>
      <c r="H5" s="62"/>
      <c r="I5" s="62"/>
      <c r="J5" s="62"/>
      <c r="K5" s="61" t="s">
        <v>6</v>
      </c>
      <c r="L5" s="62"/>
      <c r="M5" s="62"/>
      <c r="N5" s="62"/>
      <c r="O5" s="62"/>
      <c r="P5" s="62"/>
      <c r="Q5" s="62"/>
      <c r="R5" s="40"/>
      <c r="S5" s="40"/>
      <c r="T5" s="40"/>
      <c r="U5" s="40"/>
      <c r="V5" s="44" t="s">
        <v>61</v>
      </c>
      <c r="W5" s="44" t="s">
        <v>65</v>
      </c>
      <c r="X5" s="44" t="s">
        <v>9</v>
      </c>
      <c r="Y5" s="47" t="s">
        <v>0</v>
      </c>
    </row>
    <row r="6" spans="1:26" ht="76" customHeight="1" x14ac:dyDescent="0.2">
      <c r="A6" s="59"/>
      <c r="B6" s="45"/>
      <c r="C6" s="45"/>
      <c r="D6" s="28" t="s">
        <v>36</v>
      </c>
      <c r="E6" s="28" t="s">
        <v>38</v>
      </c>
      <c r="F6" s="28" t="s">
        <v>39</v>
      </c>
      <c r="G6" s="28" t="s">
        <v>37</v>
      </c>
      <c r="H6" s="28" t="s">
        <v>40</v>
      </c>
      <c r="I6" s="28" t="s">
        <v>41</v>
      </c>
      <c r="J6" s="28" t="s">
        <v>60</v>
      </c>
      <c r="K6" s="28" t="s">
        <v>57</v>
      </c>
      <c r="L6" s="28" t="s">
        <v>42</v>
      </c>
      <c r="M6" s="28" t="s">
        <v>66</v>
      </c>
      <c r="N6" s="28" t="s">
        <v>67</v>
      </c>
      <c r="O6" s="28" t="s">
        <v>68</v>
      </c>
      <c r="P6" s="28" t="s">
        <v>69</v>
      </c>
      <c r="Q6" s="28" t="s">
        <v>70</v>
      </c>
      <c r="R6" s="28" t="s">
        <v>71</v>
      </c>
      <c r="S6" s="28" t="s">
        <v>72</v>
      </c>
      <c r="T6" s="28" t="s">
        <v>56</v>
      </c>
      <c r="U6" s="28" t="s">
        <v>55</v>
      </c>
      <c r="V6" s="45"/>
      <c r="W6" s="45"/>
      <c r="X6" s="45"/>
      <c r="Y6" s="48"/>
      <c r="Z6" s="5"/>
    </row>
    <row r="7" spans="1:26" ht="22.5" customHeight="1" thickBot="1" x14ac:dyDescent="0.25">
      <c r="A7" s="60"/>
      <c r="B7" s="46"/>
      <c r="C7" s="46"/>
      <c r="D7" s="41" t="s">
        <v>19</v>
      </c>
      <c r="E7" s="41" t="s">
        <v>20</v>
      </c>
      <c r="F7" s="41" t="s">
        <v>21</v>
      </c>
      <c r="G7" s="41" t="s">
        <v>22</v>
      </c>
      <c r="H7" s="41" t="s">
        <v>23</v>
      </c>
      <c r="I7" s="41" t="s">
        <v>26</v>
      </c>
      <c r="J7" s="41" t="s">
        <v>27</v>
      </c>
      <c r="K7" s="41" t="s">
        <v>28</v>
      </c>
      <c r="L7" s="41" t="s">
        <v>29</v>
      </c>
      <c r="M7" s="41" t="s">
        <v>30</v>
      </c>
      <c r="N7" s="41" t="s">
        <v>62</v>
      </c>
      <c r="O7" s="41" t="s">
        <v>31</v>
      </c>
      <c r="P7" s="41" t="s">
        <v>32</v>
      </c>
      <c r="Q7" s="41" t="s">
        <v>63</v>
      </c>
      <c r="R7" s="41" t="s">
        <v>34</v>
      </c>
      <c r="S7" s="41" t="s">
        <v>35</v>
      </c>
      <c r="T7" s="41" t="s">
        <v>24</v>
      </c>
      <c r="U7" s="41" t="s">
        <v>25</v>
      </c>
      <c r="V7" s="39" t="s">
        <v>64</v>
      </c>
      <c r="W7" s="39" t="s">
        <v>33</v>
      </c>
      <c r="X7" s="46"/>
      <c r="Y7" s="49"/>
      <c r="Z7" s="5"/>
    </row>
    <row r="8" spans="1:26" ht="24" customHeight="1" x14ac:dyDescent="0.2">
      <c r="A8" s="32" t="s">
        <v>10</v>
      </c>
      <c r="B8" s="33" t="s">
        <v>14</v>
      </c>
      <c r="C8" s="33" t="s">
        <v>15</v>
      </c>
      <c r="D8" s="11"/>
      <c r="E8" s="11"/>
      <c r="F8" s="13"/>
      <c r="G8" s="11"/>
      <c r="H8" s="12"/>
      <c r="I8" s="11"/>
      <c r="J8" s="13"/>
      <c r="K8" s="34">
        <f t="shared" ref="K8:K36" si="0">+ROUND(M8-T8+U8 + IFERROR((N8/O8)*F8,0) + IFERROR((P8/Q8)*H8,0)+ IFERROR((R8/S8)*J8,0), 0)</f>
        <v>0</v>
      </c>
      <c r="L8" s="13"/>
      <c r="M8" s="13"/>
      <c r="N8" s="13"/>
      <c r="O8" s="11"/>
      <c r="P8" s="13"/>
      <c r="Q8" s="13"/>
      <c r="R8" s="11"/>
      <c r="S8" s="13"/>
      <c r="T8" s="12"/>
      <c r="U8" s="12"/>
      <c r="V8" s="31">
        <f t="shared" ref="V8:V36" si="1">IFERROR(K8-ROUND(D8,0), "-")</f>
        <v>0</v>
      </c>
      <c r="W8" s="36" t="str">
        <f t="shared" ref="W8:W37" si="2">IFERROR(V8/ROUND(D8,0), "-")</f>
        <v>-</v>
      </c>
      <c r="X8" s="23" t="str">
        <f>IF(W8 &gt; 0.034, "可", "否")</f>
        <v>可</v>
      </c>
      <c r="Y8" s="9"/>
      <c r="Z8" s="6"/>
    </row>
    <row r="9" spans="1:26" ht="24" customHeight="1" x14ac:dyDescent="0.2">
      <c r="A9" s="35" t="s">
        <v>11</v>
      </c>
      <c r="B9" s="18" t="s">
        <v>14</v>
      </c>
      <c r="C9" s="18" t="s">
        <v>15</v>
      </c>
      <c r="D9" s="14"/>
      <c r="E9" s="14"/>
      <c r="F9" s="15"/>
      <c r="G9" s="14"/>
      <c r="H9" s="16"/>
      <c r="I9" s="14"/>
      <c r="J9" s="15"/>
      <c r="K9" s="26">
        <f t="shared" si="0"/>
        <v>0</v>
      </c>
      <c r="L9" s="15"/>
      <c r="M9" s="15"/>
      <c r="N9" s="15"/>
      <c r="O9" s="14"/>
      <c r="P9" s="15"/>
      <c r="Q9" s="15"/>
      <c r="R9" s="14"/>
      <c r="S9" s="15"/>
      <c r="T9" s="16"/>
      <c r="U9" s="16"/>
      <c r="V9" s="25">
        <f t="shared" si="1"/>
        <v>0</v>
      </c>
      <c r="W9" s="37" t="str">
        <f t="shared" si="2"/>
        <v>-</v>
      </c>
      <c r="X9" s="24" t="str">
        <f t="shared" ref="X9:X36" si="3">IF(W9 &gt; 0.034, "可", "否")</f>
        <v>可</v>
      </c>
      <c r="Y9" s="10"/>
      <c r="Z9" s="6"/>
    </row>
    <row r="10" spans="1:26" ht="24" customHeight="1" x14ac:dyDescent="0.2">
      <c r="A10" s="35" t="s">
        <v>12</v>
      </c>
      <c r="B10" s="18" t="s">
        <v>14</v>
      </c>
      <c r="C10" s="18" t="s">
        <v>15</v>
      </c>
      <c r="D10" s="14"/>
      <c r="E10" s="14"/>
      <c r="F10" s="15"/>
      <c r="G10" s="14"/>
      <c r="H10" s="16"/>
      <c r="I10" s="14"/>
      <c r="J10" s="15"/>
      <c r="K10" s="26">
        <f t="shared" si="0"/>
        <v>0</v>
      </c>
      <c r="L10" s="15"/>
      <c r="M10" s="15"/>
      <c r="N10" s="15"/>
      <c r="O10" s="14"/>
      <c r="P10" s="15"/>
      <c r="Q10" s="15"/>
      <c r="R10" s="14"/>
      <c r="S10" s="15"/>
      <c r="T10" s="16"/>
      <c r="U10" s="16"/>
      <c r="V10" s="25">
        <f t="shared" si="1"/>
        <v>0</v>
      </c>
      <c r="W10" s="37" t="str">
        <f t="shared" si="2"/>
        <v>-</v>
      </c>
      <c r="X10" s="24" t="str">
        <f t="shared" si="3"/>
        <v>可</v>
      </c>
      <c r="Y10" s="10"/>
      <c r="Z10" s="6"/>
    </row>
    <row r="11" spans="1:26" ht="27.75" customHeight="1" x14ac:dyDescent="0.2">
      <c r="A11" s="35" t="s">
        <v>43</v>
      </c>
      <c r="B11" s="18" t="s">
        <v>14</v>
      </c>
      <c r="C11" s="18" t="s">
        <v>15</v>
      </c>
      <c r="D11" s="14"/>
      <c r="E11" s="14"/>
      <c r="F11" s="15"/>
      <c r="G11" s="14"/>
      <c r="H11" s="16"/>
      <c r="I11" s="14"/>
      <c r="J11" s="15"/>
      <c r="K11" s="26">
        <f t="shared" si="0"/>
        <v>0</v>
      </c>
      <c r="L11" s="15"/>
      <c r="M11" s="15"/>
      <c r="N11" s="15"/>
      <c r="O11" s="14"/>
      <c r="P11" s="15"/>
      <c r="Q11" s="15"/>
      <c r="R11" s="15"/>
      <c r="S11" s="14"/>
      <c r="T11" s="16"/>
      <c r="U11" s="16"/>
      <c r="V11" s="25">
        <f t="shared" si="1"/>
        <v>0</v>
      </c>
      <c r="W11" s="37" t="str">
        <f t="shared" si="2"/>
        <v>-</v>
      </c>
      <c r="X11" s="24" t="str">
        <f t="shared" si="3"/>
        <v>可</v>
      </c>
      <c r="Y11" s="10"/>
      <c r="Z11" s="6"/>
    </row>
    <row r="12" spans="1:26" ht="27.75" customHeight="1" x14ac:dyDescent="0.2">
      <c r="A12" s="35"/>
      <c r="B12" s="18"/>
      <c r="C12" s="18"/>
      <c r="D12" s="14"/>
      <c r="E12" s="14"/>
      <c r="F12" s="15"/>
      <c r="G12" s="14"/>
      <c r="H12" s="16"/>
      <c r="I12" s="14"/>
      <c r="J12" s="15"/>
      <c r="K12" s="26">
        <f t="shared" si="0"/>
        <v>0</v>
      </c>
      <c r="L12" s="15"/>
      <c r="M12" s="15"/>
      <c r="N12" s="15"/>
      <c r="O12" s="14"/>
      <c r="P12" s="15"/>
      <c r="Q12" s="15"/>
      <c r="R12" s="15"/>
      <c r="S12" s="14"/>
      <c r="T12" s="16"/>
      <c r="U12" s="16"/>
      <c r="V12" s="25">
        <f t="shared" si="1"/>
        <v>0</v>
      </c>
      <c r="W12" s="37" t="str">
        <f t="shared" si="2"/>
        <v>-</v>
      </c>
      <c r="X12" s="24" t="str">
        <f t="shared" si="3"/>
        <v>可</v>
      </c>
      <c r="Y12" s="10"/>
      <c r="Z12" s="6"/>
    </row>
    <row r="13" spans="1:26" ht="27.75" customHeight="1" x14ac:dyDescent="0.2">
      <c r="A13" s="35"/>
      <c r="B13" s="18"/>
      <c r="C13" s="18"/>
      <c r="D13" s="14"/>
      <c r="E13" s="14"/>
      <c r="F13" s="15"/>
      <c r="G13" s="14"/>
      <c r="H13" s="16"/>
      <c r="I13" s="14"/>
      <c r="J13" s="15"/>
      <c r="K13" s="26">
        <f t="shared" si="0"/>
        <v>0</v>
      </c>
      <c r="L13" s="15"/>
      <c r="M13" s="15"/>
      <c r="N13" s="15"/>
      <c r="O13" s="14"/>
      <c r="P13" s="15"/>
      <c r="Q13" s="15"/>
      <c r="R13" s="15"/>
      <c r="S13" s="14"/>
      <c r="T13" s="16"/>
      <c r="U13" s="16"/>
      <c r="V13" s="25">
        <f t="shared" si="1"/>
        <v>0</v>
      </c>
      <c r="W13" s="37" t="str">
        <f t="shared" si="2"/>
        <v>-</v>
      </c>
      <c r="X13" s="24" t="str">
        <f t="shared" si="3"/>
        <v>可</v>
      </c>
      <c r="Y13" s="10"/>
      <c r="Z13" s="6"/>
    </row>
    <row r="14" spans="1:26" ht="27.75" customHeight="1" x14ac:dyDescent="0.2">
      <c r="A14" s="20"/>
      <c r="B14" s="18"/>
      <c r="C14" s="18"/>
      <c r="D14" s="14"/>
      <c r="E14" s="14"/>
      <c r="F14" s="15"/>
      <c r="G14" s="14"/>
      <c r="H14" s="16"/>
      <c r="I14" s="14"/>
      <c r="J14" s="15"/>
      <c r="K14" s="26">
        <f t="shared" si="0"/>
        <v>0</v>
      </c>
      <c r="L14" s="15"/>
      <c r="M14" s="15"/>
      <c r="N14" s="15"/>
      <c r="O14" s="14"/>
      <c r="P14" s="15"/>
      <c r="Q14" s="15"/>
      <c r="R14" s="14"/>
      <c r="S14" s="15"/>
      <c r="T14" s="16"/>
      <c r="U14" s="16"/>
      <c r="V14" s="25">
        <f t="shared" si="1"/>
        <v>0</v>
      </c>
      <c r="W14" s="37" t="str">
        <f t="shared" si="2"/>
        <v>-</v>
      </c>
      <c r="X14" s="24" t="str">
        <f t="shared" si="3"/>
        <v>可</v>
      </c>
      <c r="Y14" s="10"/>
      <c r="Z14" s="6"/>
    </row>
    <row r="15" spans="1:26" ht="27.75" customHeight="1" x14ac:dyDescent="0.2">
      <c r="A15" s="20"/>
      <c r="B15" s="18"/>
      <c r="C15" s="18"/>
      <c r="D15" s="14"/>
      <c r="E15" s="14"/>
      <c r="F15" s="15"/>
      <c r="G15" s="14"/>
      <c r="H15" s="16"/>
      <c r="I15" s="14"/>
      <c r="J15" s="15"/>
      <c r="K15" s="26">
        <f t="shared" si="0"/>
        <v>0</v>
      </c>
      <c r="L15" s="15"/>
      <c r="M15" s="15"/>
      <c r="N15" s="15"/>
      <c r="O15" s="14"/>
      <c r="P15" s="15"/>
      <c r="Q15" s="15"/>
      <c r="R15" s="14"/>
      <c r="S15" s="15"/>
      <c r="T15" s="16"/>
      <c r="U15" s="16"/>
      <c r="V15" s="25">
        <f t="shared" si="1"/>
        <v>0</v>
      </c>
      <c r="W15" s="37" t="str">
        <f t="shared" si="2"/>
        <v>-</v>
      </c>
      <c r="X15" s="24" t="str">
        <f t="shared" si="3"/>
        <v>可</v>
      </c>
      <c r="Y15" s="10"/>
      <c r="Z15" s="6"/>
    </row>
    <row r="16" spans="1:26" ht="27.5" customHeight="1" x14ac:dyDescent="0.2">
      <c r="A16" s="20"/>
      <c r="B16" s="18"/>
      <c r="C16" s="18"/>
      <c r="D16" s="14"/>
      <c r="E16" s="14"/>
      <c r="F16" s="15"/>
      <c r="G16" s="14"/>
      <c r="H16" s="16"/>
      <c r="I16" s="14"/>
      <c r="J16" s="15"/>
      <c r="K16" s="26">
        <f t="shared" si="0"/>
        <v>0</v>
      </c>
      <c r="L16" s="15"/>
      <c r="M16" s="15"/>
      <c r="N16" s="15"/>
      <c r="O16" s="14"/>
      <c r="P16" s="15"/>
      <c r="Q16" s="15"/>
      <c r="R16" s="14"/>
      <c r="S16" s="15"/>
      <c r="T16" s="16"/>
      <c r="U16" s="16"/>
      <c r="V16" s="25">
        <f t="shared" si="1"/>
        <v>0</v>
      </c>
      <c r="W16" s="37" t="str">
        <f t="shared" si="2"/>
        <v>-</v>
      </c>
      <c r="X16" s="24" t="str">
        <f t="shared" si="3"/>
        <v>可</v>
      </c>
      <c r="Y16" s="10"/>
      <c r="Z16" s="6"/>
    </row>
    <row r="17" spans="1:26" ht="27.75" customHeight="1" x14ac:dyDescent="0.2">
      <c r="A17" s="20"/>
      <c r="B17" s="18"/>
      <c r="C17" s="18"/>
      <c r="D17" s="14"/>
      <c r="E17" s="14"/>
      <c r="F17" s="15"/>
      <c r="G17" s="14"/>
      <c r="H17" s="16"/>
      <c r="I17" s="14"/>
      <c r="J17" s="15"/>
      <c r="K17" s="26">
        <f t="shared" si="0"/>
        <v>0</v>
      </c>
      <c r="L17" s="15"/>
      <c r="M17" s="15"/>
      <c r="N17" s="15"/>
      <c r="O17" s="14"/>
      <c r="P17" s="15"/>
      <c r="Q17" s="15"/>
      <c r="R17" s="14"/>
      <c r="S17" s="15"/>
      <c r="T17" s="16"/>
      <c r="U17" s="16"/>
      <c r="V17" s="25">
        <f t="shared" si="1"/>
        <v>0</v>
      </c>
      <c r="W17" s="37" t="str">
        <f t="shared" si="2"/>
        <v>-</v>
      </c>
      <c r="X17" s="24" t="str">
        <f t="shared" si="3"/>
        <v>可</v>
      </c>
      <c r="Y17" s="10"/>
      <c r="Z17" s="6"/>
    </row>
    <row r="18" spans="1:26" ht="27.75" customHeight="1" x14ac:dyDescent="0.2">
      <c r="A18" s="20"/>
      <c r="B18" s="18"/>
      <c r="C18" s="18"/>
      <c r="D18" s="14"/>
      <c r="E18" s="14"/>
      <c r="F18" s="15"/>
      <c r="G18" s="14"/>
      <c r="H18" s="16"/>
      <c r="I18" s="14"/>
      <c r="J18" s="15"/>
      <c r="K18" s="26">
        <f t="shared" si="0"/>
        <v>0</v>
      </c>
      <c r="L18" s="15"/>
      <c r="M18" s="15"/>
      <c r="N18" s="15"/>
      <c r="O18" s="14"/>
      <c r="P18" s="15"/>
      <c r="Q18" s="15"/>
      <c r="R18" s="14"/>
      <c r="S18" s="15"/>
      <c r="T18" s="16"/>
      <c r="U18" s="16"/>
      <c r="V18" s="25">
        <f t="shared" si="1"/>
        <v>0</v>
      </c>
      <c r="W18" s="37" t="str">
        <f t="shared" si="2"/>
        <v>-</v>
      </c>
      <c r="X18" s="24" t="str">
        <f t="shared" si="3"/>
        <v>可</v>
      </c>
      <c r="Y18" s="10"/>
      <c r="Z18" s="42"/>
    </row>
    <row r="19" spans="1:26" ht="27.75" customHeight="1" x14ac:dyDescent="0.2">
      <c r="A19" s="20"/>
      <c r="B19" s="18"/>
      <c r="C19" s="18"/>
      <c r="D19" s="14"/>
      <c r="E19" s="14"/>
      <c r="F19" s="15"/>
      <c r="G19" s="14"/>
      <c r="H19" s="16"/>
      <c r="I19" s="14"/>
      <c r="J19" s="15"/>
      <c r="K19" s="26">
        <f t="shared" si="0"/>
        <v>0</v>
      </c>
      <c r="L19" s="15"/>
      <c r="M19" s="15"/>
      <c r="N19" s="15"/>
      <c r="O19" s="14"/>
      <c r="P19" s="15"/>
      <c r="Q19" s="15"/>
      <c r="R19" s="14"/>
      <c r="S19" s="15"/>
      <c r="T19" s="16"/>
      <c r="U19" s="16"/>
      <c r="V19" s="25">
        <f t="shared" si="1"/>
        <v>0</v>
      </c>
      <c r="W19" s="37" t="str">
        <f t="shared" si="2"/>
        <v>-</v>
      </c>
      <c r="X19" s="24" t="str">
        <f t="shared" si="3"/>
        <v>可</v>
      </c>
      <c r="Y19" s="10"/>
      <c r="Z19" s="6"/>
    </row>
    <row r="20" spans="1:26" ht="27.75" customHeight="1" x14ac:dyDescent="0.2">
      <c r="A20" s="20"/>
      <c r="B20" s="18"/>
      <c r="C20" s="18"/>
      <c r="D20" s="14"/>
      <c r="E20" s="14"/>
      <c r="F20" s="15"/>
      <c r="G20" s="14"/>
      <c r="H20" s="16"/>
      <c r="I20" s="14"/>
      <c r="J20" s="15"/>
      <c r="K20" s="26">
        <f t="shared" si="0"/>
        <v>0</v>
      </c>
      <c r="L20" s="15"/>
      <c r="M20" s="15"/>
      <c r="N20" s="15"/>
      <c r="O20" s="14"/>
      <c r="P20" s="15"/>
      <c r="Q20" s="15"/>
      <c r="R20" s="14"/>
      <c r="S20" s="15"/>
      <c r="T20" s="16"/>
      <c r="U20" s="16"/>
      <c r="V20" s="25">
        <f t="shared" si="1"/>
        <v>0</v>
      </c>
      <c r="W20" s="37" t="str">
        <f t="shared" si="2"/>
        <v>-</v>
      </c>
      <c r="X20" s="24" t="str">
        <f t="shared" si="3"/>
        <v>可</v>
      </c>
      <c r="Y20" s="10"/>
      <c r="Z20" s="6"/>
    </row>
    <row r="21" spans="1:26" ht="27.75" customHeight="1" x14ac:dyDescent="0.2">
      <c r="A21" s="20"/>
      <c r="B21" s="18"/>
      <c r="C21" s="18"/>
      <c r="D21" s="14"/>
      <c r="E21" s="14"/>
      <c r="F21" s="15"/>
      <c r="G21" s="14"/>
      <c r="H21" s="16"/>
      <c r="I21" s="14"/>
      <c r="J21" s="15"/>
      <c r="K21" s="26">
        <f t="shared" si="0"/>
        <v>0</v>
      </c>
      <c r="L21" s="15"/>
      <c r="M21" s="15"/>
      <c r="N21" s="15"/>
      <c r="O21" s="14"/>
      <c r="P21" s="15"/>
      <c r="Q21" s="15"/>
      <c r="R21" s="14"/>
      <c r="S21" s="15"/>
      <c r="T21" s="16"/>
      <c r="U21" s="16"/>
      <c r="V21" s="25">
        <f t="shared" si="1"/>
        <v>0</v>
      </c>
      <c r="W21" s="37" t="str">
        <f t="shared" si="2"/>
        <v>-</v>
      </c>
      <c r="X21" s="24" t="str">
        <f t="shared" si="3"/>
        <v>可</v>
      </c>
      <c r="Y21" s="10"/>
      <c r="Z21" s="6"/>
    </row>
    <row r="22" spans="1:26" ht="27.75" customHeight="1" x14ac:dyDescent="0.2">
      <c r="A22" s="20"/>
      <c r="B22" s="18"/>
      <c r="C22" s="18"/>
      <c r="D22" s="14"/>
      <c r="E22" s="14"/>
      <c r="F22" s="15"/>
      <c r="G22" s="14"/>
      <c r="H22" s="16"/>
      <c r="I22" s="14"/>
      <c r="J22" s="15"/>
      <c r="K22" s="26">
        <f t="shared" si="0"/>
        <v>0</v>
      </c>
      <c r="L22" s="15"/>
      <c r="M22" s="15"/>
      <c r="N22" s="15"/>
      <c r="O22" s="14"/>
      <c r="P22" s="15"/>
      <c r="Q22" s="15"/>
      <c r="R22" s="14"/>
      <c r="S22" s="15"/>
      <c r="T22" s="16"/>
      <c r="U22" s="16"/>
      <c r="V22" s="25">
        <f t="shared" si="1"/>
        <v>0</v>
      </c>
      <c r="W22" s="37" t="str">
        <f t="shared" si="2"/>
        <v>-</v>
      </c>
      <c r="X22" s="24" t="str">
        <f t="shared" si="3"/>
        <v>可</v>
      </c>
      <c r="Y22" s="10"/>
      <c r="Z22" s="6"/>
    </row>
    <row r="23" spans="1:26" ht="27.75" customHeight="1" x14ac:dyDescent="0.2">
      <c r="A23" s="20"/>
      <c r="B23" s="18"/>
      <c r="C23" s="18"/>
      <c r="D23" s="14"/>
      <c r="E23" s="14"/>
      <c r="F23" s="15"/>
      <c r="G23" s="14"/>
      <c r="H23" s="16"/>
      <c r="I23" s="14"/>
      <c r="J23" s="15"/>
      <c r="K23" s="26">
        <f t="shared" si="0"/>
        <v>0</v>
      </c>
      <c r="L23" s="15"/>
      <c r="M23" s="15"/>
      <c r="N23" s="15"/>
      <c r="O23" s="14"/>
      <c r="P23" s="15"/>
      <c r="Q23" s="15"/>
      <c r="R23" s="14"/>
      <c r="S23" s="15"/>
      <c r="T23" s="16"/>
      <c r="U23" s="16"/>
      <c r="V23" s="25">
        <f t="shared" si="1"/>
        <v>0</v>
      </c>
      <c r="W23" s="37" t="str">
        <f t="shared" si="2"/>
        <v>-</v>
      </c>
      <c r="X23" s="24" t="str">
        <f t="shared" si="3"/>
        <v>可</v>
      </c>
      <c r="Y23" s="10"/>
      <c r="Z23" s="6"/>
    </row>
    <row r="24" spans="1:26" ht="27.75" customHeight="1" x14ac:dyDescent="0.2">
      <c r="A24" s="20"/>
      <c r="B24" s="18"/>
      <c r="C24" s="18"/>
      <c r="D24" s="14"/>
      <c r="E24" s="14"/>
      <c r="F24" s="15"/>
      <c r="G24" s="14"/>
      <c r="H24" s="16"/>
      <c r="I24" s="14"/>
      <c r="J24" s="15"/>
      <c r="K24" s="26">
        <f t="shared" si="0"/>
        <v>0</v>
      </c>
      <c r="L24" s="15"/>
      <c r="M24" s="15"/>
      <c r="N24" s="15"/>
      <c r="O24" s="14"/>
      <c r="P24" s="15"/>
      <c r="Q24" s="15"/>
      <c r="R24" s="14"/>
      <c r="S24" s="15"/>
      <c r="T24" s="16"/>
      <c r="U24" s="16"/>
      <c r="V24" s="25">
        <f t="shared" si="1"/>
        <v>0</v>
      </c>
      <c r="W24" s="37" t="str">
        <f t="shared" si="2"/>
        <v>-</v>
      </c>
      <c r="X24" s="24" t="str">
        <f t="shared" si="3"/>
        <v>可</v>
      </c>
      <c r="Y24" s="10"/>
      <c r="Z24" s="6"/>
    </row>
    <row r="25" spans="1:26" ht="27.75" customHeight="1" x14ac:dyDescent="0.2">
      <c r="A25" s="20"/>
      <c r="B25" s="18"/>
      <c r="C25" s="18"/>
      <c r="D25" s="14"/>
      <c r="E25" s="14"/>
      <c r="F25" s="15"/>
      <c r="G25" s="14"/>
      <c r="H25" s="16"/>
      <c r="I25" s="14"/>
      <c r="J25" s="15"/>
      <c r="K25" s="26">
        <f t="shared" si="0"/>
        <v>0</v>
      </c>
      <c r="L25" s="15"/>
      <c r="M25" s="15"/>
      <c r="N25" s="15"/>
      <c r="O25" s="14"/>
      <c r="P25" s="15"/>
      <c r="Q25" s="15"/>
      <c r="R25" s="14"/>
      <c r="S25" s="15"/>
      <c r="T25" s="16"/>
      <c r="U25" s="16"/>
      <c r="V25" s="25">
        <f t="shared" si="1"/>
        <v>0</v>
      </c>
      <c r="W25" s="37" t="str">
        <f t="shared" si="2"/>
        <v>-</v>
      </c>
      <c r="X25" s="24" t="str">
        <f t="shared" si="3"/>
        <v>可</v>
      </c>
      <c r="Y25" s="10"/>
      <c r="Z25" s="6"/>
    </row>
    <row r="26" spans="1:26" ht="27.75" customHeight="1" x14ac:dyDescent="0.2">
      <c r="A26" s="20"/>
      <c r="B26" s="18"/>
      <c r="C26" s="18"/>
      <c r="D26" s="14"/>
      <c r="E26" s="14"/>
      <c r="F26" s="15"/>
      <c r="G26" s="14"/>
      <c r="H26" s="16"/>
      <c r="I26" s="14"/>
      <c r="J26" s="15"/>
      <c r="K26" s="26">
        <f t="shared" si="0"/>
        <v>0</v>
      </c>
      <c r="L26" s="15"/>
      <c r="M26" s="15"/>
      <c r="N26" s="15"/>
      <c r="O26" s="14"/>
      <c r="P26" s="15"/>
      <c r="Q26" s="15"/>
      <c r="R26" s="14"/>
      <c r="S26" s="15"/>
      <c r="T26" s="16"/>
      <c r="U26" s="16"/>
      <c r="V26" s="25">
        <f t="shared" si="1"/>
        <v>0</v>
      </c>
      <c r="W26" s="37" t="str">
        <f t="shared" si="2"/>
        <v>-</v>
      </c>
      <c r="X26" s="24" t="str">
        <f t="shared" si="3"/>
        <v>可</v>
      </c>
      <c r="Y26" s="10"/>
      <c r="Z26" s="6"/>
    </row>
    <row r="27" spans="1:26" ht="27.75" customHeight="1" x14ac:dyDescent="0.2">
      <c r="A27" s="20"/>
      <c r="B27" s="18"/>
      <c r="C27" s="18"/>
      <c r="D27" s="14"/>
      <c r="E27" s="14"/>
      <c r="F27" s="15"/>
      <c r="G27" s="14"/>
      <c r="H27" s="16"/>
      <c r="I27" s="14"/>
      <c r="J27" s="15"/>
      <c r="K27" s="26">
        <f t="shared" si="0"/>
        <v>0</v>
      </c>
      <c r="L27" s="15"/>
      <c r="M27" s="15"/>
      <c r="N27" s="15"/>
      <c r="O27" s="14"/>
      <c r="P27" s="15"/>
      <c r="Q27" s="15"/>
      <c r="R27" s="14"/>
      <c r="S27" s="15"/>
      <c r="T27" s="16"/>
      <c r="U27" s="16"/>
      <c r="V27" s="25">
        <f t="shared" si="1"/>
        <v>0</v>
      </c>
      <c r="W27" s="37" t="str">
        <f t="shared" si="2"/>
        <v>-</v>
      </c>
      <c r="X27" s="24" t="str">
        <f t="shared" si="3"/>
        <v>可</v>
      </c>
      <c r="Y27" s="10"/>
      <c r="Z27" s="6"/>
    </row>
    <row r="28" spans="1:26" ht="27.75" customHeight="1" x14ac:dyDescent="0.2">
      <c r="A28" s="20"/>
      <c r="B28" s="18"/>
      <c r="C28" s="18"/>
      <c r="D28" s="14"/>
      <c r="E28" s="14"/>
      <c r="F28" s="15"/>
      <c r="G28" s="14"/>
      <c r="H28" s="16"/>
      <c r="I28" s="14"/>
      <c r="J28" s="15"/>
      <c r="K28" s="26">
        <f t="shared" si="0"/>
        <v>0</v>
      </c>
      <c r="L28" s="15"/>
      <c r="M28" s="15"/>
      <c r="N28" s="15"/>
      <c r="O28" s="14"/>
      <c r="P28" s="15"/>
      <c r="Q28" s="15"/>
      <c r="R28" s="14"/>
      <c r="S28" s="15"/>
      <c r="T28" s="16"/>
      <c r="U28" s="16"/>
      <c r="V28" s="25">
        <f t="shared" si="1"/>
        <v>0</v>
      </c>
      <c r="W28" s="37" t="str">
        <f t="shared" si="2"/>
        <v>-</v>
      </c>
      <c r="X28" s="24" t="str">
        <f t="shared" si="3"/>
        <v>可</v>
      </c>
      <c r="Y28" s="10"/>
      <c r="Z28" s="6"/>
    </row>
    <row r="29" spans="1:26" ht="24" customHeight="1" x14ac:dyDescent="0.2">
      <c r="A29" s="21"/>
      <c r="B29" s="18"/>
      <c r="C29" s="18"/>
      <c r="D29" s="14"/>
      <c r="E29" s="14"/>
      <c r="F29" s="15"/>
      <c r="G29" s="14"/>
      <c r="H29" s="16"/>
      <c r="I29" s="14"/>
      <c r="J29" s="15"/>
      <c r="K29" s="26">
        <f t="shared" si="0"/>
        <v>0</v>
      </c>
      <c r="L29" s="15"/>
      <c r="M29" s="15"/>
      <c r="N29" s="15"/>
      <c r="O29" s="14"/>
      <c r="P29" s="15"/>
      <c r="Q29" s="15"/>
      <c r="R29" s="14"/>
      <c r="S29" s="15"/>
      <c r="T29" s="16"/>
      <c r="U29" s="16"/>
      <c r="V29" s="25">
        <f t="shared" si="1"/>
        <v>0</v>
      </c>
      <c r="W29" s="37" t="str">
        <f t="shared" si="2"/>
        <v>-</v>
      </c>
      <c r="X29" s="24" t="str">
        <f t="shared" si="3"/>
        <v>可</v>
      </c>
      <c r="Y29" s="10"/>
    </row>
    <row r="30" spans="1:26" ht="24" customHeight="1" x14ac:dyDescent="0.2">
      <c r="A30" s="21"/>
      <c r="B30" s="18"/>
      <c r="C30" s="18"/>
      <c r="D30" s="14"/>
      <c r="E30" s="14"/>
      <c r="F30" s="15"/>
      <c r="G30" s="14"/>
      <c r="H30" s="16"/>
      <c r="I30" s="14"/>
      <c r="J30" s="15"/>
      <c r="K30" s="26">
        <f t="shared" si="0"/>
        <v>0</v>
      </c>
      <c r="L30" s="15"/>
      <c r="M30" s="15"/>
      <c r="N30" s="15"/>
      <c r="O30" s="14"/>
      <c r="P30" s="15"/>
      <c r="Q30" s="15"/>
      <c r="R30" s="14"/>
      <c r="S30" s="15"/>
      <c r="T30" s="16"/>
      <c r="U30" s="16"/>
      <c r="V30" s="25">
        <f t="shared" si="1"/>
        <v>0</v>
      </c>
      <c r="W30" s="37" t="str">
        <f t="shared" si="2"/>
        <v>-</v>
      </c>
      <c r="X30" s="24" t="str">
        <f t="shared" si="3"/>
        <v>可</v>
      </c>
      <c r="Y30" s="10"/>
    </row>
    <row r="31" spans="1:26" ht="24" customHeight="1" x14ac:dyDescent="0.2">
      <c r="A31" s="21"/>
      <c r="B31" s="18"/>
      <c r="C31" s="18"/>
      <c r="D31" s="14"/>
      <c r="E31" s="14"/>
      <c r="F31" s="15"/>
      <c r="G31" s="14"/>
      <c r="H31" s="16"/>
      <c r="I31" s="14"/>
      <c r="J31" s="15"/>
      <c r="K31" s="26">
        <f t="shared" si="0"/>
        <v>0</v>
      </c>
      <c r="L31" s="15"/>
      <c r="M31" s="15"/>
      <c r="N31" s="15"/>
      <c r="O31" s="14"/>
      <c r="P31" s="15"/>
      <c r="Q31" s="15"/>
      <c r="R31" s="14"/>
      <c r="S31" s="15"/>
      <c r="T31" s="16"/>
      <c r="U31" s="16"/>
      <c r="V31" s="25">
        <f t="shared" si="1"/>
        <v>0</v>
      </c>
      <c r="W31" s="37" t="str">
        <f t="shared" si="2"/>
        <v>-</v>
      </c>
      <c r="X31" s="24" t="str">
        <f t="shared" si="3"/>
        <v>可</v>
      </c>
      <c r="Y31" s="10"/>
    </row>
    <row r="32" spans="1:26" ht="24" customHeight="1" x14ac:dyDescent="0.2">
      <c r="A32" s="21"/>
      <c r="B32" s="18"/>
      <c r="C32" s="18"/>
      <c r="D32" s="14"/>
      <c r="E32" s="14"/>
      <c r="F32" s="15"/>
      <c r="G32" s="14"/>
      <c r="H32" s="16"/>
      <c r="I32" s="14"/>
      <c r="J32" s="15"/>
      <c r="K32" s="26">
        <f t="shared" si="0"/>
        <v>0</v>
      </c>
      <c r="L32" s="15"/>
      <c r="M32" s="15"/>
      <c r="N32" s="15"/>
      <c r="O32" s="14"/>
      <c r="P32" s="15"/>
      <c r="Q32" s="15"/>
      <c r="R32" s="14"/>
      <c r="S32" s="15"/>
      <c r="T32" s="16"/>
      <c r="U32" s="16"/>
      <c r="V32" s="25">
        <f t="shared" si="1"/>
        <v>0</v>
      </c>
      <c r="W32" s="37" t="str">
        <f t="shared" si="2"/>
        <v>-</v>
      </c>
      <c r="X32" s="24" t="str">
        <f t="shared" si="3"/>
        <v>可</v>
      </c>
      <c r="Y32" s="10"/>
    </row>
    <row r="33" spans="1:25" ht="24" customHeight="1" x14ac:dyDescent="0.2">
      <c r="A33" s="22"/>
      <c r="B33" s="19"/>
      <c r="C33" s="19"/>
      <c r="D33" s="17"/>
      <c r="E33" s="17"/>
      <c r="F33" s="15"/>
      <c r="G33" s="17"/>
      <c r="H33" s="16"/>
      <c r="I33" s="17"/>
      <c r="J33" s="15"/>
      <c r="K33" s="27">
        <f t="shared" si="0"/>
        <v>0</v>
      </c>
      <c r="L33" s="15"/>
      <c r="M33" s="15"/>
      <c r="N33" s="15"/>
      <c r="O33" s="17"/>
      <c r="P33" s="15"/>
      <c r="Q33" s="15"/>
      <c r="R33" s="17"/>
      <c r="S33" s="15"/>
      <c r="T33" s="16"/>
      <c r="U33" s="16"/>
      <c r="V33" s="25">
        <f t="shared" si="1"/>
        <v>0</v>
      </c>
      <c r="W33" s="37" t="str">
        <f t="shared" si="2"/>
        <v>-</v>
      </c>
      <c r="X33" s="24" t="str">
        <f t="shared" si="3"/>
        <v>可</v>
      </c>
      <c r="Y33" s="10"/>
    </row>
    <row r="34" spans="1:25" ht="24" customHeight="1" x14ac:dyDescent="0.2">
      <c r="A34" s="22"/>
      <c r="B34" s="19"/>
      <c r="C34" s="19"/>
      <c r="D34" s="17"/>
      <c r="E34" s="17"/>
      <c r="F34" s="15"/>
      <c r="G34" s="17"/>
      <c r="H34" s="16"/>
      <c r="I34" s="17"/>
      <c r="J34" s="15"/>
      <c r="K34" s="27">
        <f t="shared" si="0"/>
        <v>0</v>
      </c>
      <c r="L34" s="15"/>
      <c r="M34" s="15"/>
      <c r="N34" s="15"/>
      <c r="O34" s="17"/>
      <c r="P34" s="15"/>
      <c r="Q34" s="15"/>
      <c r="R34" s="17"/>
      <c r="S34" s="15"/>
      <c r="T34" s="16"/>
      <c r="U34" s="16"/>
      <c r="V34" s="25">
        <f t="shared" si="1"/>
        <v>0</v>
      </c>
      <c r="W34" s="37" t="str">
        <f t="shared" si="2"/>
        <v>-</v>
      </c>
      <c r="X34" s="24" t="str">
        <f t="shared" si="3"/>
        <v>可</v>
      </c>
      <c r="Y34" s="10"/>
    </row>
    <row r="35" spans="1:25" ht="24" customHeight="1" x14ac:dyDescent="0.2">
      <c r="A35" s="22"/>
      <c r="B35" s="19"/>
      <c r="C35" s="19"/>
      <c r="D35" s="17"/>
      <c r="E35" s="17"/>
      <c r="F35" s="15"/>
      <c r="G35" s="17"/>
      <c r="H35" s="16"/>
      <c r="I35" s="17"/>
      <c r="J35" s="15"/>
      <c r="K35" s="27">
        <f t="shared" si="0"/>
        <v>0</v>
      </c>
      <c r="L35" s="15"/>
      <c r="M35" s="15"/>
      <c r="N35" s="15"/>
      <c r="O35" s="17"/>
      <c r="P35" s="15"/>
      <c r="Q35" s="15"/>
      <c r="R35" s="17"/>
      <c r="S35" s="15"/>
      <c r="T35" s="16"/>
      <c r="U35" s="16"/>
      <c r="V35" s="25">
        <f t="shared" si="1"/>
        <v>0</v>
      </c>
      <c r="W35" s="37" t="str">
        <f t="shared" si="2"/>
        <v>-</v>
      </c>
      <c r="X35" s="24" t="str">
        <f t="shared" si="3"/>
        <v>可</v>
      </c>
      <c r="Y35" s="10"/>
    </row>
    <row r="36" spans="1:25" ht="24" customHeight="1" x14ac:dyDescent="0.2">
      <c r="A36" s="22"/>
      <c r="B36" s="19"/>
      <c r="C36" s="19"/>
      <c r="D36" s="17"/>
      <c r="E36" s="17"/>
      <c r="F36" s="15"/>
      <c r="G36" s="17"/>
      <c r="H36" s="16"/>
      <c r="I36" s="17"/>
      <c r="J36" s="15"/>
      <c r="K36" s="27">
        <f t="shared" si="0"/>
        <v>0</v>
      </c>
      <c r="L36" s="15"/>
      <c r="M36" s="15"/>
      <c r="N36" s="15"/>
      <c r="O36" s="17"/>
      <c r="P36" s="15"/>
      <c r="Q36" s="15"/>
      <c r="R36" s="17"/>
      <c r="S36" s="15"/>
      <c r="T36" s="16"/>
      <c r="U36" s="16"/>
      <c r="V36" s="25">
        <f t="shared" si="1"/>
        <v>0</v>
      </c>
      <c r="W36" s="37" t="str">
        <f t="shared" si="2"/>
        <v>-</v>
      </c>
      <c r="X36" s="24" t="str">
        <f t="shared" si="3"/>
        <v>可</v>
      </c>
      <c r="Y36" s="10"/>
    </row>
    <row r="37" spans="1:25" ht="35" customHeight="1" x14ac:dyDescent="0.2">
      <c r="A37" s="50" t="s">
        <v>7</v>
      </c>
      <c r="B37" s="51"/>
      <c r="C37" s="52"/>
      <c r="D37" s="29">
        <f t="shared" ref="D37:V37" si="4">SUMIF($X$8:$X$36,"可",D8:D36)</f>
        <v>0</v>
      </c>
      <c r="E37" s="29">
        <f t="shared" si="4"/>
        <v>0</v>
      </c>
      <c r="F37" s="29">
        <f t="shared" si="4"/>
        <v>0</v>
      </c>
      <c r="G37" s="29">
        <f t="shared" si="4"/>
        <v>0</v>
      </c>
      <c r="H37" s="29">
        <f t="shared" si="4"/>
        <v>0</v>
      </c>
      <c r="I37" s="29">
        <f t="shared" si="4"/>
        <v>0</v>
      </c>
      <c r="J37" s="29">
        <f t="shared" si="4"/>
        <v>0</v>
      </c>
      <c r="K37" s="29">
        <f t="shared" si="4"/>
        <v>0</v>
      </c>
      <c r="L37" s="29">
        <f t="shared" si="4"/>
        <v>0</v>
      </c>
      <c r="M37" s="29">
        <f t="shared" si="4"/>
        <v>0</v>
      </c>
      <c r="N37" s="29">
        <f t="shared" si="4"/>
        <v>0</v>
      </c>
      <c r="O37" s="29">
        <f t="shared" si="4"/>
        <v>0</v>
      </c>
      <c r="P37" s="29">
        <f t="shared" si="4"/>
        <v>0</v>
      </c>
      <c r="Q37" s="29">
        <f t="shared" si="4"/>
        <v>0</v>
      </c>
      <c r="R37" s="29">
        <f t="shared" si="4"/>
        <v>0</v>
      </c>
      <c r="S37" s="29">
        <f t="shared" si="4"/>
        <v>0</v>
      </c>
      <c r="T37" s="29">
        <f t="shared" si="4"/>
        <v>0</v>
      </c>
      <c r="U37" s="29">
        <f t="shared" si="4"/>
        <v>0</v>
      </c>
      <c r="V37" s="29">
        <f t="shared" si="4"/>
        <v>0</v>
      </c>
      <c r="W37" s="38" t="str">
        <f t="shared" si="2"/>
        <v>-</v>
      </c>
      <c r="X37" s="30"/>
      <c r="Y37" s="10" t="s">
        <v>52</v>
      </c>
    </row>
    <row r="38" spans="1:25" x14ac:dyDescent="0.2">
      <c r="A38" s="1" t="s">
        <v>16</v>
      </c>
    </row>
    <row r="39" spans="1:25" x14ac:dyDescent="0.2">
      <c r="A39" s="53" t="s">
        <v>53</v>
      </c>
      <c r="B39" s="53"/>
      <c r="C39" s="53"/>
      <c r="D39" s="53"/>
      <c r="E39" s="53"/>
      <c r="F39" s="53"/>
      <c r="G39" s="53"/>
      <c r="H39" s="53"/>
      <c r="I39" s="53"/>
      <c r="J39" s="53"/>
      <c r="K39" s="53"/>
      <c r="L39" s="53"/>
      <c r="M39" s="53"/>
      <c r="N39" s="53"/>
      <c r="O39" s="53"/>
      <c r="P39" s="53"/>
      <c r="Q39" s="53"/>
      <c r="R39" s="53"/>
      <c r="S39" s="53"/>
      <c r="T39" s="53"/>
      <c r="U39" s="53"/>
      <c r="V39" s="53"/>
      <c r="W39" s="53"/>
      <c r="X39" s="53"/>
      <c r="Y39" s="53"/>
    </row>
    <row r="40" spans="1:25" x14ac:dyDescent="0.2">
      <c r="A40" s="53" t="s">
        <v>54</v>
      </c>
      <c r="B40" s="53"/>
      <c r="C40" s="53"/>
      <c r="D40" s="53"/>
      <c r="E40" s="53"/>
      <c r="F40" s="53"/>
      <c r="G40" s="53"/>
      <c r="H40" s="53"/>
      <c r="I40" s="53"/>
      <c r="J40" s="53"/>
      <c r="K40" s="53"/>
      <c r="L40" s="53"/>
      <c r="M40" s="53"/>
      <c r="N40" s="53"/>
      <c r="O40" s="53"/>
      <c r="P40" s="53"/>
      <c r="Q40" s="53"/>
      <c r="R40" s="53"/>
      <c r="S40" s="53"/>
      <c r="T40" s="53"/>
      <c r="U40" s="53"/>
      <c r="V40" s="53"/>
      <c r="W40" s="53"/>
      <c r="X40" s="53"/>
      <c r="Y40" s="53"/>
    </row>
    <row r="41" spans="1:25" x14ac:dyDescent="0.2">
      <c r="A41" s="53" t="s">
        <v>51</v>
      </c>
      <c r="B41" s="53"/>
      <c r="C41" s="53"/>
      <c r="D41" s="53"/>
      <c r="E41" s="53"/>
      <c r="F41" s="53"/>
      <c r="G41" s="53"/>
      <c r="H41" s="53"/>
      <c r="I41" s="53"/>
      <c r="J41" s="53"/>
      <c r="K41" s="53"/>
      <c r="L41" s="53"/>
      <c r="M41" s="53"/>
      <c r="N41" s="53"/>
      <c r="O41" s="53"/>
      <c r="P41" s="53"/>
      <c r="Q41" s="53"/>
      <c r="R41" s="53"/>
      <c r="S41" s="53"/>
      <c r="T41" s="53"/>
      <c r="U41" s="53"/>
      <c r="V41" s="53"/>
      <c r="W41" s="53"/>
      <c r="X41" s="53"/>
      <c r="Y41" s="53"/>
    </row>
    <row r="42" spans="1:25" x14ac:dyDescent="0.2">
      <c r="A42" s="54" t="s">
        <v>18</v>
      </c>
      <c r="B42" s="54"/>
      <c r="C42" s="54"/>
      <c r="D42" s="54"/>
      <c r="E42" s="54"/>
      <c r="F42" s="54"/>
      <c r="G42" s="54"/>
      <c r="H42" s="54"/>
      <c r="I42" s="54"/>
      <c r="J42" s="54"/>
      <c r="K42" s="54"/>
      <c r="L42" s="54"/>
      <c r="M42" s="54"/>
      <c r="N42" s="54"/>
      <c r="O42" s="54"/>
      <c r="P42" s="54"/>
      <c r="Q42" s="54"/>
      <c r="R42" s="54"/>
      <c r="S42" s="54"/>
      <c r="T42" s="54"/>
      <c r="U42" s="54"/>
      <c r="V42" s="54"/>
      <c r="W42" s="54"/>
      <c r="X42" s="54"/>
    </row>
    <row r="43" spans="1:25" x14ac:dyDescent="0.2">
      <c r="A43" s="54" t="s">
        <v>48</v>
      </c>
      <c r="B43" s="54"/>
      <c r="C43" s="54"/>
      <c r="D43" s="54"/>
      <c r="E43" s="54"/>
      <c r="F43" s="54"/>
      <c r="G43" s="54"/>
      <c r="H43" s="54"/>
      <c r="I43" s="54"/>
      <c r="J43" s="54"/>
      <c r="K43" s="54"/>
      <c r="L43" s="54"/>
      <c r="M43" s="54"/>
      <c r="N43" s="54"/>
      <c r="O43" s="54"/>
      <c r="P43" s="54"/>
      <c r="Q43" s="54"/>
      <c r="R43" s="54"/>
      <c r="S43" s="54"/>
      <c r="T43" s="54"/>
      <c r="U43" s="54"/>
      <c r="V43" s="54"/>
      <c r="W43" s="54"/>
      <c r="X43" s="54"/>
    </row>
    <row r="44" spans="1:25" x14ac:dyDescent="0.2">
      <c r="A44" s="54" t="s">
        <v>49</v>
      </c>
      <c r="B44" s="54"/>
      <c r="C44" s="54"/>
      <c r="D44" s="54"/>
      <c r="E44" s="54"/>
      <c r="F44" s="54"/>
      <c r="G44" s="54"/>
      <c r="H44" s="54"/>
      <c r="I44" s="54"/>
      <c r="J44" s="54"/>
      <c r="K44" s="54"/>
      <c r="L44" s="54"/>
      <c r="M44" s="54"/>
      <c r="N44" s="54"/>
      <c r="O44" s="54"/>
      <c r="P44" s="54"/>
      <c r="Q44" s="54"/>
      <c r="R44" s="54"/>
      <c r="S44" s="54"/>
      <c r="T44" s="54"/>
      <c r="U44" s="54"/>
      <c r="V44" s="54"/>
      <c r="W44" s="54"/>
      <c r="X44" s="54"/>
    </row>
    <row r="45" spans="1:25" x14ac:dyDescent="0.2">
      <c r="A45" s="43" t="s">
        <v>50</v>
      </c>
      <c r="B45" s="43"/>
      <c r="C45" s="43"/>
      <c r="D45" s="43"/>
      <c r="E45" s="43"/>
      <c r="F45" s="43"/>
      <c r="G45" s="43"/>
      <c r="H45" s="43"/>
      <c r="I45" s="43"/>
      <c r="J45" s="43"/>
      <c r="K45" s="43"/>
      <c r="L45" s="43"/>
      <c r="M45" s="43"/>
      <c r="N45" s="43"/>
      <c r="O45" s="43"/>
      <c r="P45" s="43"/>
      <c r="Q45" s="43"/>
      <c r="R45" s="43"/>
      <c r="S45" s="43"/>
      <c r="T45" s="43"/>
      <c r="U45" s="43"/>
      <c r="V45" s="43"/>
      <c r="W45" s="43"/>
      <c r="X45" s="43"/>
    </row>
    <row r="46" spans="1:25" x14ac:dyDescent="0.2">
      <c r="A46" s="43" t="s">
        <v>59</v>
      </c>
      <c r="B46" s="43"/>
      <c r="C46" s="43"/>
      <c r="D46" s="43"/>
      <c r="E46" s="43"/>
      <c r="F46" s="43"/>
      <c r="G46" s="43"/>
      <c r="H46" s="43"/>
      <c r="I46" s="43"/>
      <c r="J46" s="43"/>
      <c r="K46" s="43"/>
      <c r="L46" s="43"/>
      <c r="M46" s="43"/>
      <c r="N46" s="43"/>
      <c r="O46" s="43"/>
      <c r="P46" s="43"/>
      <c r="Q46" s="43"/>
      <c r="R46" s="43"/>
      <c r="S46" s="43"/>
      <c r="T46" s="43"/>
      <c r="U46" s="43"/>
      <c r="V46" s="43"/>
      <c r="W46" s="43"/>
      <c r="X46" s="43"/>
    </row>
    <row r="47" spans="1:25" x14ac:dyDescent="0.2">
      <c r="A47" s="43" t="s">
        <v>58</v>
      </c>
      <c r="B47" s="43"/>
      <c r="C47" s="43"/>
      <c r="D47" s="43"/>
      <c r="E47" s="43"/>
      <c r="F47" s="43"/>
      <c r="G47" s="43"/>
      <c r="H47" s="43"/>
      <c r="I47" s="43"/>
      <c r="J47" s="43"/>
      <c r="K47" s="43"/>
      <c r="L47" s="43"/>
      <c r="M47" s="43"/>
      <c r="N47" s="43"/>
      <c r="O47" s="43"/>
      <c r="P47" s="43"/>
      <c r="Q47" s="43"/>
      <c r="R47" s="43"/>
      <c r="S47" s="43"/>
      <c r="T47" s="43"/>
      <c r="U47" s="43"/>
      <c r="V47" s="43"/>
      <c r="W47" s="43"/>
      <c r="X47" s="43"/>
    </row>
  </sheetData>
  <mergeCells count="22">
    <mergeCell ref="A1:Y1"/>
    <mergeCell ref="A2:Y2"/>
    <mergeCell ref="V3:Y3"/>
    <mergeCell ref="A5:A7"/>
    <mergeCell ref="B5:B7"/>
    <mergeCell ref="C5:C7"/>
    <mergeCell ref="D5:J5"/>
    <mergeCell ref="K5:Q5"/>
    <mergeCell ref="V5:V6"/>
    <mergeCell ref="W5:W6"/>
    <mergeCell ref="A47:X47"/>
    <mergeCell ref="X5:X7"/>
    <mergeCell ref="Y5:Y7"/>
    <mergeCell ref="A37:C37"/>
    <mergeCell ref="A39:Y39"/>
    <mergeCell ref="A40:Y40"/>
    <mergeCell ref="A41:Y41"/>
    <mergeCell ref="A42:X42"/>
    <mergeCell ref="A43:X43"/>
    <mergeCell ref="A44:X44"/>
    <mergeCell ref="A45:X45"/>
    <mergeCell ref="A46:X46"/>
  </mergeCells>
  <phoneticPr fontId="4"/>
  <conditionalFormatting sqref="K8">
    <cfRule type="expression" dxfId="1" priority="1">
      <formula>ISERROR(K8)</formula>
    </cfRule>
  </conditionalFormatting>
  <printOptions horizontalCentered="1"/>
  <pageMargins left="0.39370078740157483" right="0.39370078740157483" top="0.39370078740157483" bottom="0.19685039370078741" header="0.31496062992125984" footer="0.31496062992125984"/>
  <pageSetup paperSize="8" scale="5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DCE47-EC62-4BE6-91DE-1EC3CDF8BDA0}">
  <sheetPr>
    <pageSetUpPr fitToPage="1"/>
  </sheetPr>
  <dimension ref="A1:Z47"/>
  <sheetViews>
    <sheetView showGridLines="0" showZeros="0" view="pageBreakPreview" topLeftCell="A5" zoomScale="55" zoomScaleNormal="85" zoomScaleSheetLayoutView="55" workbookViewId="0">
      <selection activeCell="AA10" sqref="AA10"/>
    </sheetView>
  </sheetViews>
  <sheetFormatPr defaultColWidth="9" defaultRowHeight="13" x14ac:dyDescent="0.2"/>
  <cols>
    <col min="1" max="1" width="25.26953125" style="1" customWidth="1"/>
    <col min="2" max="3" width="17.6328125" style="1" customWidth="1"/>
    <col min="4" max="4" width="15.7265625" style="1" customWidth="1"/>
    <col min="5" max="5" width="13.54296875" style="1" customWidth="1"/>
    <col min="6" max="6" width="11.7265625" style="1" customWidth="1"/>
    <col min="7" max="7" width="13.54296875" style="1" customWidth="1"/>
    <col min="8" max="8" width="12.54296875" style="1" customWidth="1"/>
    <col min="9" max="9" width="13.54296875" style="1" customWidth="1"/>
    <col min="10" max="10" width="12.81640625" style="1" customWidth="1"/>
    <col min="11" max="11" width="15.08984375" style="1" customWidth="1"/>
    <col min="12" max="12" width="15.54296875" style="1" customWidth="1"/>
    <col min="13" max="13" width="16.81640625" style="1" customWidth="1"/>
    <col min="14" max="14" width="14.26953125" style="1" customWidth="1"/>
    <col min="15" max="15" width="12.26953125" style="1" customWidth="1"/>
    <col min="16" max="16" width="15.7265625" style="1" customWidth="1"/>
    <col min="17" max="17" width="12.81640625" style="1" customWidth="1"/>
    <col min="18" max="18" width="14.54296875" style="1" customWidth="1"/>
    <col min="19" max="19" width="12.54296875" style="1" customWidth="1"/>
    <col min="20" max="20" width="14.26953125" style="1" customWidth="1"/>
    <col min="21" max="21" width="15.36328125" style="1" customWidth="1"/>
    <col min="22" max="23" width="13.54296875" style="1" customWidth="1"/>
    <col min="24" max="24" width="7.36328125" style="1" bestFit="1" customWidth="1"/>
    <col min="25" max="25" width="16.6328125" style="1" customWidth="1"/>
    <col min="26" max="26" width="14.6328125" style="1" customWidth="1"/>
    <col min="27" max="16384" width="9" style="1"/>
  </cols>
  <sheetData>
    <row r="1" spans="1:26" ht="21" x14ac:dyDescent="0.3">
      <c r="A1" s="55" t="s">
        <v>8</v>
      </c>
      <c r="B1" s="55"/>
      <c r="C1" s="55"/>
      <c r="D1" s="55"/>
      <c r="E1" s="55"/>
      <c r="F1" s="55"/>
      <c r="G1" s="55"/>
      <c r="H1" s="55"/>
      <c r="I1" s="55"/>
      <c r="J1" s="55"/>
      <c r="K1" s="55"/>
      <c r="L1" s="55"/>
      <c r="M1" s="55"/>
      <c r="N1" s="55"/>
      <c r="O1" s="55"/>
      <c r="P1" s="55"/>
      <c r="Q1" s="55"/>
      <c r="R1" s="55"/>
      <c r="S1" s="55"/>
      <c r="T1" s="55"/>
      <c r="U1" s="55"/>
      <c r="V1" s="55"/>
      <c r="W1" s="55"/>
      <c r="X1" s="55"/>
      <c r="Y1" s="55"/>
    </row>
    <row r="2" spans="1:26" ht="14" x14ac:dyDescent="0.2">
      <c r="A2" s="56"/>
      <c r="B2" s="56"/>
      <c r="C2" s="56"/>
      <c r="D2" s="56"/>
      <c r="E2" s="56"/>
      <c r="F2" s="56"/>
      <c r="G2" s="56"/>
      <c r="H2" s="56"/>
      <c r="I2" s="56"/>
      <c r="J2" s="56"/>
      <c r="K2" s="56"/>
      <c r="L2" s="56"/>
      <c r="M2" s="56"/>
      <c r="N2" s="56"/>
      <c r="O2" s="56"/>
      <c r="P2" s="56"/>
      <c r="Q2" s="56"/>
      <c r="R2" s="56"/>
      <c r="S2" s="56"/>
      <c r="T2" s="56"/>
      <c r="U2" s="56"/>
      <c r="V2" s="56"/>
      <c r="W2" s="56"/>
      <c r="X2" s="56"/>
      <c r="Y2" s="56"/>
    </row>
    <row r="3" spans="1:26" ht="14" x14ac:dyDescent="0.2">
      <c r="A3" s="2"/>
      <c r="B3" s="2"/>
      <c r="C3" s="2"/>
      <c r="D3" s="2"/>
      <c r="E3" s="2"/>
      <c r="F3" s="2"/>
      <c r="G3" s="2"/>
      <c r="H3" s="8"/>
      <c r="I3" s="2"/>
      <c r="J3" s="2"/>
      <c r="K3" s="2"/>
      <c r="L3" s="2"/>
      <c r="M3" s="2"/>
      <c r="N3" s="2"/>
      <c r="O3" s="2"/>
      <c r="P3" s="2"/>
      <c r="R3" s="2"/>
      <c r="S3" s="2"/>
      <c r="T3" s="8"/>
      <c r="U3" s="8" t="s">
        <v>2</v>
      </c>
      <c r="V3" s="57"/>
      <c r="W3" s="57"/>
      <c r="X3" s="57"/>
      <c r="Y3" s="57"/>
    </row>
    <row r="4" spans="1:26" ht="18.75" customHeight="1" thickBot="1" x14ac:dyDescent="0.25">
      <c r="A4" s="7"/>
      <c r="B4" s="7"/>
      <c r="C4" s="7"/>
      <c r="D4" s="7"/>
      <c r="E4" s="7"/>
      <c r="F4" s="3"/>
      <c r="G4" s="7"/>
      <c r="I4" s="7"/>
      <c r="J4" s="3"/>
      <c r="K4" s="7"/>
      <c r="L4" s="3"/>
      <c r="M4" s="3"/>
      <c r="N4" s="3"/>
      <c r="O4" s="7"/>
      <c r="P4" s="3"/>
      <c r="Q4" s="3"/>
      <c r="R4" s="7"/>
      <c r="S4" s="3"/>
      <c r="Y4" s="4" t="s">
        <v>1</v>
      </c>
    </row>
    <row r="5" spans="1:26" ht="35" customHeight="1" x14ac:dyDescent="0.2">
      <c r="A5" s="58" t="s">
        <v>13</v>
      </c>
      <c r="B5" s="44" t="s">
        <v>3</v>
      </c>
      <c r="C5" s="44" t="s">
        <v>4</v>
      </c>
      <c r="D5" s="61" t="s">
        <v>5</v>
      </c>
      <c r="E5" s="62"/>
      <c r="F5" s="62"/>
      <c r="G5" s="62"/>
      <c r="H5" s="62"/>
      <c r="I5" s="62"/>
      <c r="J5" s="62"/>
      <c r="K5" s="61" t="s">
        <v>6</v>
      </c>
      <c r="L5" s="62"/>
      <c r="M5" s="62"/>
      <c r="N5" s="62"/>
      <c r="O5" s="62"/>
      <c r="P5" s="62"/>
      <c r="Q5" s="62"/>
      <c r="R5" s="40"/>
      <c r="S5" s="40"/>
      <c r="T5" s="40"/>
      <c r="U5" s="40"/>
      <c r="V5" s="44" t="s">
        <v>74</v>
      </c>
      <c r="W5" s="44" t="s">
        <v>65</v>
      </c>
      <c r="X5" s="44" t="s">
        <v>9</v>
      </c>
      <c r="Y5" s="47" t="s">
        <v>0</v>
      </c>
    </row>
    <row r="6" spans="1:26" ht="76" customHeight="1" x14ac:dyDescent="0.2">
      <c r="A6" s="59"/>
      <c r="B6" s="45"/>
      <c r="C6" s="45"/>
      <c r="D6" s="28" t="s">
        <v>36</v>
      </c>
      <c r="E6" s="28" t="s">
        <v>38</v>
      </c>
      <c r="F6" s="28" t="s">
        <v>39</v>
      </c>
      <c r="G6" s="28" t="s">
        <v>37</v>
      </c>
      <c r="H6" s="28" t="s">
        <v>40</v>
      </c>
      <c r="I6" s="28" t="s">
        <v>41</v>
      </c>
      <c r="J6" s="28" t="s">
        <v>73</v>
      </c>
      <c r="K6" s="28" t="s">
        <v>57</v>
      </c>
      <c r="L6" s="28" t="s">
        <v>42</v>
      </c>
      <c r="M6" s="28" t="s">
        <v>66</v>
      </c>
      <c r="N6" s="28" t="s">
        <v>67</v>
      </c>
      <c r="O6" s="28" t="s">
        <v>68</v>
      </c>
      <c r="P6" s="28" t="s">
        <v>69</v>
      </c>
      <c r="Q6" s="28" t="s">
        <v>70</v>
      </c>
      <c r="R6" s="28" t="s">
        <v>71</v>
      </c>
      <c r="S6" s="28" t="s">
        <v>72</v>
      </c>
      <c r="T6" s="28" t="s">
        <v>56</v>
      </c>
      <c r="U6" s="28" t="s">
        <v>55</v>
      </c>
      <c r="V6" s="45"/>
      <c r="W6" s="45"/>
      <c r="X6" s="45"/>
      <c r="Y6" s="48"/>
      <c r="Z6" s="5"/>
    </row>
    <row r="7" spans="1:26" ht="22.5" customHeight="1" thickBot="1" x14ac:dyDescent="0.25">
      <c r="A7" s="60"/>
      <c r="B7" s="46"/>
      <c r="C7" s="46"/>
      <c r="D7" s="41" t="s">
        <v>19</v>
      </c>
      <c r="E7" s="41" t="s">
        <v>20</v>
      </c>
      <c r="F7" s="41" t="s">
        <v>21</v>
      </c>
      <c r="G7" s="41" t="s">
        <v>22</v>
      </c>
      <c r="H7" s="41" t="s">
        <v>23</v>
      </c>
      <c r="I7" s="41" t="s">
        <v>26</v>
      </c>
      <c r="J7" s="41" t="s">
        <v>27</v>
      </c>
      <c r="K7" s="41" t="s">
        <v>28</v>
      </c>
      <c r="L7" s="41" t="s">
        <v>29</v>
      </c>
      <c r="M7" s="41" t="s">
        <v>30</v>
      </c>
      <c r="N7" s="41" t="s">
        <v>62</v>
      </c>
      <c r="O7" s="41" t="s">
        <v>31</v>
      </c>
      <c r="P7" s="41" t="s">
        <v>32</v>
      </c>
      <c r="Q7" s="41" t="s">
        <v>63</v>
      </c>
      <c r="R7" s="41" t="s">
        <v>34</v>
      </c>
      <c r="S7" s="41" t="s">
        <v>35</v>
      </c>
      <c r="T7" s="41" t="s">
        <v>24</v>
      </c>
      <c r="U7" s="41" t="s">
        <v>25</v>
      </c>
      <c r="V7" s="39" t="s">
        <v>64</v>
      </c>
      <c r="W7" s="39" t="s">
        <v>33</v>
      </c>
      <c r="X7" s="46"/>
      <c r="Y7" s="49"/>
      <c r="Z7" s="5"/>
    </row>
    <row r="8" spans="1:26" ht="24" customHeight="1" x14ac:dyDescent="0.2">
      <c r="A8" s="32" t="s">
        <v>10</v>
      </c>
      <c r="B8" s="33" t="s">
        <v>14</v>
      </c>
      <c r="C8" s="33" t="s">
        <v>15</v>
      </c>
      <c r="D8" s="11">
        <v>300000</v>
      </c>
      <c r="E8" s="11"/>
      <c r="F8" s="13"/>
      <c r="G8" s="11"/>
      <c r="H8" s="12"/>
      <c r="I8" s="11"/>
      <c r="J8" s="13"/>
      <c r="K8" s="34">
        <f t="shared" ref="K8:K36" si="0">+ROUND(M8-T8+U8 + IFERROR((N8/O8)*F8,0) + IFERROR((P8/Q8)*H8,0)+ IFERROR((R8/S8)*J8,0), 0)</f>
        <v>312000</v>
      </c>
      <c r="L8" s="13">
        <v>320000</v>
      </c>
      <c r="M8" s="13">
        <v>320000</v>
      </c>
      <c r="N8" s="13"/>
      <c r="O8" s="11"/>
      <c r="P8" s="13"/>
      <c r="Q8" s="13"/>
      <c r="R8" s="11"/>
      <c r="S8" s="13"/>
      <c r="T8" s="12">
        <v>20000</v>
      </c>
      <c r="U8" s="12">
        <v>12000</v>
      </c>
      <c r="V8" s="31">
        <f t="shared" ref="V8:V36" si="1">IFERROR(K8-ROUND(D8,0), "-")</f>
        <v>12000</v>
      </c>
      <c r="W8" s="36">
        <f t="shared" ref="W8:W37" si="2">IFERROR(V8/ROUND(D8,0), "-")</f>
        <v>0.04</v>
      </c>
      <c r="X8" s="23" t="str">
        <f>IF(W8 &gt; 0.034, "可", "否")</f>
        <v>可</v>
      </c>
      <c r="Y8" s="9"/>
      <c r="Z8" s="6"/>
    </row>
    <row r="9" spans="1:26" ht="24" customHeight="1" x14ac:dyDescent="0.2">
      <c r="A9" s="35" t="s">
        <v>11</v>
      </c>
      <c r="B9" s="18" t="s">
        <v>14</v>
      </c>
      <c r="C9" s="18" t="s">
        <v>15</v>
      </c>
      <c r="D9" s="14">
        <v>300000</v>
      </c>
      <c r="E9" s="14">
        <v>280000</v>
      </c>
      <c r="F9" s="15">
        <v>20</v>
      </c>
      <c r="G9" s="14"/>
      <c r="H9" s="16"/>
      <c r="I9" s="14"/>
      <c r="J9" s="15"/>
      <c r="K9" s="26">
        <f t="shared" si="0"/>
        <v>318500</v>
      </c>
      <c r="L9" s="15">
        <v>250000</v>
      </c>
      <c r="M9" s="15"/>
      <c r="N9" s="15">
        <v>250000</v>
      </c>
      <c r="O9" s="14">
        <v>16</v>
      </c>
      <c r="P9" s="15"/>
      <c r="Q9" s="15"/>
      <c r="R9" s="14"/>
      <c r="S9" s="15"/>
      <c r="T9" s="16">
        <v>6000</v>
      </c>
      <c r="U9" s="16">
        <v>12000</v>
      </c>
      <c r="V9" s="25">
        <f t="shared" si="1"/>
        <v>18500</v>
      </c>
      <c r="W9" s="37">
        <f t="shared" si="2"/>
        <v>6.1666666666666668E-2</v>
      </c>
      <c r="X9" s="24" t="str">
        <f t="shared" ref="X9:X36" si="3">IF(W9 &gt; 0.034, "可", "否")</f>
        <v>可</v>
      </c>
      <c r="Y9" s="10"/>
      <c r="Z9" s="6"/>
    </row>
    <row r="10" spans="1:26" ht="24" customHeight="1" x14ac:dyDescent="0.2">
      <c r="A10" s="35" t="s">
        <v>12</v>
      </c>
      <c r="B10" s="18" t="s">
        <v>14</v>
      </c>
      <c r="C10" s="18" t="s">
        <v>15</v>
      </c>
      <c r="D10" s="14">
        <v>320000</v>
      </c>
      <c r="E10" s="14"/>
      <c r="F10" s="15"/>
      <c r="G10" s="14">
        <v>300000</v>
      </c>
      <c r="H10" s="16">
        <v>160</v>
      </c>
      <c r="I10" s="14"/>
      <c r="J10" s="15"/>
      <c r="K10" s="26">
        <f t="shared" si="0"/>
        <v>337429</v>
      </c>
      <c r="L10" s="15">
        <v>232000</v>
      </c>
      <c r="M10" s="15"/>
      <c r="N10" s="15"/>
      <c r="O10" s="14"/>
      <c r="P10" s="15">
        <v>232000</v>
      </c>
      <c r="Q10" s="15">
        <v>112</v>
      </c>
      <c r="R10" s="14"/>
      <c r="S10" s="15"/>
      <c r="T10" s="16">
        <v>6000</v>
      </c>
      <c r="U10" s="16">
        <v>12000</v>
      </c>
      <c r="V10" s="25">
        <f t="shared" si="1"/>
        <v>17429</v>
      </c>
      <c r="W10" s="37">
        <f t="shared" si="2"/>
        <v>5.4465624999999997E-2</v>
      </c>
      <c r="X10" s="24" t="str">
        <f t="shared" si="3"/>
        <v>可</v>
      </c>
      <c r="Y10" s="10"/>
      <c r="Z10" s="6"/>
    </row>
    <row r="11" spans="1:26" ht="27.75" customHeight="1" x14ac:dyDescent="0.2">
      <c r="A11" s="35" t="s">
        <v>43</v>
      </c>
      <c r="B11" s="18" t="s">
        <v>14</v>
      </c>
      <c r="C11" s="18" t="s">
        <v>15</v>
      </c>
      <c r="D11" s="14">
        <v>320000</v>
      </c>
      <c r="E11" s="14"/>
      <c r="F11" s="15"/>
      <c r="G11" s="14"/>
      <c r="H11" s="16"/>
      <c r="I11" s="14">
        <v>28000</v>
      </c>
      <c r="J11" s="15">
        <v>20</v>
      </c>
      <c r="K11" s="26">
        <f t="shared" si="0"/>
        <v>332250</v>
      </c>
      <c r="L11" s="15">
        <v>320000</v>
      </c>
      <c r="M11" s="15">
        <v>295000</v>
      </c>
      <c r="N11" s="15"/>
      <c r="O11" s="14"/>
      <c r="P11" s="15"/>
      <c r="Q11" s="15"/>
      <c r="R11" s="15">
        <v>25000</v>
      </c>
      <c r="S11" s="14">
        <v>16</v>
      </c>
      <c r="T11" s="16">
        <v>6000</v>
      </c>
      <c r="U11" s="16">
        <v>12000</v>
      </c>
      <c r="V11" s="25">
        <f t="shared" si="1"/>
        <v>12250</v>
      </c>
      <c r="W11" s="37">
        <f t="shared" si="2"/>
        <v>3.8281250000000003E-2</v>
      </c>
      <c r="X11" s="24" t="str">
        <f t="shared" si="3"/>
        <v>可</v>
      </c>
      <c r="Y11" s="10"/>
      <c r="Z11" s="6"/>
    </row>
    <row r="12" spans="1:26" ht="27.75" customHeight="1" x14ac:dyDescent="0.2">
      <c r="A12" s="35" t="s">
        <v>46</v>
      </c>
      <c r="B12" s="18" t="s">
        <v>14</v>
      </c>
      <c r="C12" s="18" t="s">
        <v>15</v>
      </c>
      <c r="D12" s="14">
        <v>300000</v>
      </c>
      <c r="E12" s="14"/>
      <c r="F12" s="15"/>
      <c r="G12" s="14"/>
      <c r="H12" s="16"/>
      <c r="I12" s="14"/>
      <c r="J12" s="15"/>
      <c r="K12" s="26">
        <f t="shared" si="0"/>
        <v>212000</v>
      </c>
      <c r="L12" s="15">
        <v>220000</v>
      </c>
      <c r="M12" s="15">
        <v>220000</v>
      </c>
      <c r="N12" s="15"/>
      <c r="O12" s="14"/>
      <c r="P12" s="15"/>
      <c r="Q12" s="15"/>
      <c r="R12" s="15"/>
      <c r="S12" s="14"/>
      <c r="T12" s="16">
        <v>20000</v>
      </c>
      <c r="U12" s="16">
        <v>12000</v>
      </c>
      <c r="V12" s="25">
        <f t="shared" si="1"/>
        <v>-88000</v>
      </c>
      <c r="W12" s="37">
        <f t="shared" si="2"/>
        <v>-0.29333333333333333</v>
      </c>
      <c r="X12" s="24" t="str">
        <f t="shared" ref="X12" si="4">IF(W12 &gt; 0.034, "可", "否")</f>
        <v>否</v>
      </c>
      <c r="Y12" s="10" t="s">
        <v>47</v>
      </c>
      <c r="Z12" s="6"/>
    </row>
    <row r="13" spans="1:26" ht="27.75" customHeight="1" x14ac:dyDescent="0.2">
      <c r="A13" s="35" t="s">
        <v>45</v>
      </c>
      <c r="B13" s="18" t="s">
        <v>14</v>
      </c>
      <c r="C13" s="18" t="s">
        <v>15</v>
      </c>
      <c r="D13" s="14"/>
      <c r="E13" s="14"/>
      <c r="F13" s="15"/>
      <c r="G13" s="14"/>
      <c r="H13" s="16"/>
      <c r="I13" s="14"/>
      <c r="J13" s="15"/>
      <c r="K13" s="26">
        <f t="shared" si="0"/>
        <v>0</v>
      </c>
      <c r="L13" s="15"/>
      <c r="M13" s="15"/>
      <c r="N13" s="15"/>
      <c r="O13" s="14"/>
      <c r="P13" s="15"/>
      <c r="Q13" s="15"/>
      <c r="R13" s="15"/>
      <c r="S13" s="14"/>
      <c r="T13" s="16"/>
      <c r="U13" s="16"/>
      <c r="V13" s="25">
        <f t="shared" si="1"/>
        <v>0</v>
      </c>
      <c r="W13" s="37" t="str">
        <f t="shared" si="2"/>
        <v>-</v>
      </c>
      <c r="X13" s="24" t="str">
        <f t="shared" ref="X13" si="5">IF(W13 &gt; 0.034, "可", "否")</f>
        <v>可</v>
      </c>
      <c r="Y13" s="10" t="s">
        <v>44</v>
      </c>
      <c r="Z13" s="6"/>
    </row>
    <row r="14" spans="1:26" ht="27.75" customHeight="1" x14ac:dyDescent="0.2">
      <c r="A14" s="20"/>
      <c r="B14" s="18"/>
      <c r="C14" s="18"/>
      <c r="D14" s="14"/>
      <c r="E14" s="14"/>
      <c r="F14" s="15"/>
      <c r="G14" s="14"/>
      <c r="H14" s="16"/>
      <c r="I14" s="14"/>
      <c r="J14" s="15"/>
      <c r="K14" s="26">
        <f t="shared" si="0"/>
        <v>0</v>
      </c>
      <c r="L14" s="15"/>
      <c r="M14" s="15"/>
      <c r="N14" s="15"/>
      <c r="O14" s="14"/>
      <c r="P14" s="15"/>
      <c r="Q14" s="15"/>
      <c r="R14" s="14"/>
      <c r="S14" s="15"/>
      <c r="T14" s="16"/>
      <c r="U14" s="16"/>
      <c r="V14" s="25">
        <f t="shared" si="1"/>
        <v>0</v>
      </c>
      <c r="W14" s="37" t="str">
        <f t="shared" si="2"/>
        <v>-</v>
      </c>
      <c r="X14" s="24" t="str">
        <f t="shared" si="3"/>
        <v>可</v>
      </c>
      <c r="Y14" s="10"/>
      <c r="Z14" s="6"/>
    </row>
    <row r="15" spans="1:26" ht="27.75" customHeight="1" x14ac:dyDescent="0.2">
      <c r="A15" s="20"/>
      <c r="B15" s="18"/>
      <c r="C15" s="18"/>
      <c r="D15" s="14"/>
      <c r="E15" s="14"/>
      <c r="F15" s="15"/>
      <c r="G15" s="14"/>
      <c r="H15" s="16"/>
      <c r="I15" s="14"/>
      <c r="J15" s="15"/>
      <c r="K15" s="26">
        <f t="shared" si="0"/>
        <v>0</v>
      </c>
      <c r="L15" s="15"/>
      <c r="M15" s="15"/>
      <c r="N15" s="15"/>
      <c r="O15" s="14"/>
      <c r="P15" s="15"/>
      <c r="Q15" s="15"/>
      <c r="R15" s="14"/>
      <c r="S15" s="15"/>
      <c r="T15" s="16"/>
      <c r="U15" s="16"/>
      <c r="V15" s="25">
        <f t="shared" si="1"/>
        <v>0</v>
      </c>
      <c r="W15" s="37" t="str">
        <f t="shared" si="2"/>
        <v>-</v>
      </c>
      <c r="X15" s="24" t="str">
        <f t="shared" si="3"/>
        <v>可</v>
      </c>
      <c r="Y15" s="10"/>
      <c r="Z15" s="6"/>
    </row>
    <row r="16" spans="1:26" ht="27.5" customHeight="1" x14ac:dyDescent="0.2">
      <c r="A16" s="20"/>
      <c r="B16" s="18"/>
      <c r="C16" s="18"/>
      <c r="D16" s="14"/>
      <c r="E16" s="14"/>
      <c r="F16" s="15"/>
      <c r="G16" s="14"/>
      <c r="H16" s="16"/>
      <c r="I16" s="14"/>
      <c r="J16" s="15"/>
      <c r="K16" s="26">
        <f t="shared" si="0"/>
        <v>0</v>
      </c>
      <c r="L16" s="15"/>
      <c r="M16" s="15"/>
      <c r="N16" s="15"/>
      <c r="O16" s="14"/>
      <c r="P16" s="15"/>
      <c r="Q16" s="15"/>
      <c r="R16" s="14"/>
      <c r="S16" s="15"/>
      <c r="T16" s="16"/>
      <c r="U16" s="16"/>
      <c r="V16" s="25">
        <f t="shared" si="1"/>
        <v>0</v>
      </c>
      <c r="W16" s="37" t="str">
        <f t="shared" si="2"/>
        <v>-</v>
      </c>
      <c r="X16" s="24" t="str">
        <f t="shared" si="3"/>
        <v>可</v>
      </c>
      <c r="Y16" s="10"/>
      <c r="Z16" s="6"/>
    </row>
    <row r="17" spans="1:26" ht="27.75" customHeight="1" x14ac:dyDescent="0.2">
      <c r="A17" s="20"/>
      <c r="B17" s="18"/>
      <c r="C17" s="18"/>
      <c r="D17" s="14"/>
      <c r="E17" s="14"/>
      <c r="F17" s="15"/>
      <c r="G17" s="14"/>
      <c r="H17" s="16"/>
      <c r="I17" s="14"/>
      <c r="J17" s="15"/>
      <c r="K17" s="26">
        <f t="shared" si="0"/>
        <v>0</v>
      </c>
      <c r="L17" s="15"/>
      <c r="M17" s="15"/>
      <c r="N17" s="15"/>
      <c r="O17" s="14"/>
      <c r="P17" s="15"/>
      <c r="Q17" s="15"/>
      <c r="R17" s="14"/>
      <c r="S17" s="15"/>
      <c r="T17" s="16"/>
      <c r="U17" s="16"/>
      <c r="V17" s="25">
        <f t="shared" si="1"/>
        <v>0</v>
      </c>
      <c r="W17" s="37" t="str">
        <f t="shared" si="2"/>
        <v>-</v>
      </c>
      <c r="X17" s="24" t="str">
        <f t="shared" si="3"/>
        <v>可</v>
      </c>
      <c r="Y17" s="10"/>
      <c r="Z17" s="6"/>
    </row>
    <row r="18" spans="1:26" ht="27.75" customHeight="1" x14ac:dyDescent="0.2">
      <c r="A18" s="20"/>
      <c r="B18" s="18"/>
      <c r="C18" s="18"/>
      <c r="D18" s="14"/>
      <c r="E18" s="14"/>
      <c r="F18" s="15"/>
      <c r="G18" s="14"/>
      <c r="H18" s="16"/>
      <c r="I18" s="14"/>
      <c r="J18" s="15"/>
      <c r="K18" s="26">
        <f t="shared" si="0"/>
        <v>0</v>
      </c>
      <c r="L18" s="15"/>
      <c r="M18" s="15"/>
      <c r="N18" s="15"/>
      <c r="O18" s="14"/>
      <c r="P18" s="15"/>
      <c r="Q18" s="15"/>
      <c r="R18" s="14"/>
      <c r="S18" s="15"/>
      <c r="T18" s="16"/>
      <c r="U18" s="16"/>
      <c r="V18" s="25">
        <f t="shared" si="1"/>
        <v>0</v>
      </c>
      <c r="W18" s="37" t="str">
        <f t="shared" si="2"/>
        <v>-</v>
      </c>
      <c r="X18" s="24" t="str">
        <f t="shared" si="3"/>
        <v>可</v>
      </c>
      <c r="Y18" s="10"/>
      <c r="Z18" s="42"/>
    </row>
    <row r="19" spans="1:26" ht="27.75" customHeight="1" x14ac:dyDescent="0.2">
      <c r="A19" s="20"/>
      <c r="B19" s="18"/>
      <c r="C19" s="18"/>
      <c r="D19" s="14"/>
      <c r="E19" s="14"/>
      <c r="F19" s="15"/>
      <c r="G19" s="14"/>
      <c r="H19" s="16"/>
      <c r="I19" s="14"/>
      <c r="J19" s="15"/>
      <c r="K19" s="26">
        <f t="shared" si="0"/>
        <v>0</v>
      </c>
      <c r="L19" s="15"/>
      <c r="M19" s="15"/>
      <c r="N19" s="15"/>
      <c r="O19" s="14"/>
      <c r="P19" s="15"/>
      <c r="Q19" s="15"/>
      <c r="R19" s="14"/>
      <c r="S19" s="15"/>
      <c r="T19" s="16"/>
      <c r="U19" s="16"/>
      <c r="V19" s="25">
        <f t="shared" si="1"/>
        <v>0</v>
      </c>
      <c r="W19" s="37" t="str">
        <f t="shared" si="2"/>
        <v>-</v>
      </c>
      <c r="X19" s="24" t="str">
        <f t="shared" si="3"/>
        <v>可</v>
      </c>
      <c r="Y19" s="10"/>
      <c r="Z19" s="6"/>
    </row>
    <row r="20" spans="1:26" ht="27.75" customHeight="1" x14ac:dyDescent="0.2">
      <c r="A20" s="20"/>
      <c r="B20" s="18"/>
      <c r="C20" s="18"/>
      <c r="D20" s="14"/>
      <c r="E20" s="14"/>
      <c r="F20" s="15"/>
      <c r="G20" s="14"/>
      <c r="H20" s="16"/>
      <c r="I20" s="14"/>
      <c r="J20" s="15"/>
      <c r="K20" s="26">
        <f t="shared" si="0"/>
        <v>0</v>
      </c>
      <c r="L20" s="15"/>
      <c r="M20" s="15"/>
      <c r="N20" s="15"/>
      <c r="O20" s="14"/>
      <c r="P20" s="15"/>
      <c r="Q20" s="15"/>
      <c r="R20" s="14"/>
      <c r="S20" s="15"/>
      <c r="T20" s="16"/>
      <c r="U20" s="16"/>
      <c r="V20" s="25">
        <f t="shared" si="1"/>
        <v>0</v>
      </c>
      <c r="W20" s="37" t="str">
        <f t="shared" si="2"/>
        <v>-</v>
      </c>
      <c r="X20" s="24" t="str">
        <f t="shared" si="3"/>
        <v>可</v>
      </c>
      <c r="Y20" s="10"/>
      <c r="Z20" s="6"/>
    </row>
    <row r="21" spans="1:26" ht="27.75" customHeight="1" x14ac:dyDescent="0.2">
      <c r="A21" s="20"/>
      <c r="B21" s="18"/>
      <c r="C21" s="18"/>
      <c r="D21" s="14"/>
      <c r="E21" s="14"/>
      <c r="F21" s="15"/>
      <c r="G21" s="14"/>
      <c r="H21" s="16"/>
      <c r="I21" s="14"/>
      <c r="J21" s="15"/>
      <c r="K21" s="26">
        <f t="shared" si="0"/>
        <v>0</v>
      </c>
      <c r="L21" s="15"/>
      <c r="M21" s="15"/>
      <c r="N21" s="15"/>
      <c r="O21" s="14"/>
      <c r="P21" s="15"/>
      <c r="Q21" s="15"/>
      <c r="R21" s="14"/>
      <c r="S21" s="15"/>
      <c r="T21" s="16"/>
      <c r="U21" s="16"/>
      <c r="V21" s="25">
        <f t="shared" si="1"/>
        <v>0</v>
      </c>
      <c r="W21" s="37" t="str">
        <f t="shared" si="2"/>
        <v>-</v>
      </c>
      <c r="X21" s="24" t="str">
        <f t="shared" si="3"/>
        <v>可</v>
      </c>
      <c r="Y21" s="10"/>
      <c r="Z21" s="6"/>
    </row>
    <row r="22" spans="1:26" ht="27.75" customHeight="1" x14ac:dyDescent="0.2">
      <c r="A22" s="20"/>
      <c r="B22" s="18"/>
      <c r="C22" s="18"/>
      <c r="D22" s="14"/>
      <c r="E22" s="14"/>
      <c r="F22" s="15"/>
      <c r="G22" s="14"/>
      <c r="H22" s="16"/>
      <c r="I22" s="14"/>
      <c r="J22" s="15"/>
      <c r="K22" s="26">
        <f t="shared" si="0"/>
        <v>0</v>
      </c>
      <c r="L22" s="15"/>
      <c r="M22" s="15"/>
      <c r="N22" s="15"/>
      <c r="O22" s="14"/>
      <c r="P22" s="15"/>
      <c r="Q22" s="15"/>
      <c r="R22" s="14"/>
      <c r="S22" s="15"/>
      <c r="T22" s="16"/>
      <c r="U22" s="16"/>
      <c r="V22" s="25">
        <f t="shared" si="1"/>
        <v>0</v>
      </c>
      <c r="W22" s="37" t="str">
        <f t="shared" si="2"/>
        <v>-</v>
      </c>
      <c r="X22" s="24" t="str">
        <f t="shared" si="3"/>
        <v>可</v>
      </c>
      <c r="Y22" s="10"/>
      <c r="Z22" s="6"/>
    </row>
    <row r="23" spans="1:26" ht="27.75" customHeight="1" x14ac:dyDescent="0.2">
      <c r="A23" s="20"/>
      <c r="B23" s="18"/>
      <c r="C23" s="18"/>
      <c r="D23" s="14"/>
      <c r="E23" s="14"/>
      <c r="F23" s="15"/>
      <c r="G23" s="14"/>
      <c r="H23" s="16"/>
      <c r="I23" s="14"/>
      <c r="J23" s="15"/>
      <c r="K23" s="26">
        <f t="shared" si="0"/>
        <v>0</v>
      </c>
      <c r="L23" s="15"/>
      <c r="M23" s="15"/>
      <c r="N23" s="15"/>
      <c r="O23" s="14"/>
      <c r="P23" s="15"/>
      <c r="Q23" s="15"/>
      <c r="R23" s="14"/>
      <c r="S23" s="15"/>
      <c r="T23" s="16"/>
      <c r="U23" s="16"/>
      <c r="V23" s="25">
        <f t="shared" si="1"/>
        <v>0</v>
      </c>
      <c r="W23" s="37" t="str">
        <f t="shared" si="2"/>
        <v>-</v>
      </c>
      <c r="X23" s="24" t="str">
        <f t="shared" si="3"/>
        <v>可</v>
      </c>
      <c r="Y23" s="10"/>
      <c r="Z23" s="6"/>
    </row>
    <row r="24" spans="1:26" ht="27.75" customHeight="1" x14ac:dyDescent="0.2">
      <c r="A24" s="20"/>
      <c r="B24" s="18"/>
      <c r="C24" s="18"/>
      <c r="D24" s="14"/>
      <c r="E24" s="14"/>
      <c r="F24" s="15"/>
      <c r="G24" s="14"/>
      <c r="H24" s="16"/>
      <c r="I24" s="14"/>
      <c r="J24" s="15"/>
      <c r="K24" s="26">
        <f t="shared" si="0"/>
        <v>0</v>
      </c>
      <c r="L24" s="15"/>
      <c r="M24" s="15"/>
      <c r="N24" s="15"/>
      <c r="O24" s="14"/>
      <c r="P24" s="15"/>
      <c r="Q24" s="15"/>
      <c r="R24" s="14"/>
      <c r="S24" s="15"/>
      <c r="T24" s="16"/>
      <c r="U24" s="16"/>
      <c r="V24" s="25">
        <f t="shared" si="1"/>
        <v>0</v>
      </c>
      <c r="W24" s="37" t="str">
        <f t="shared" si="2"/>
        <v>-</v>
      </c>
      <c r="X24" s="24" t="str">
        <f t="shared" si="3"/>
        <v>可</v>
      </c>
      <c r="Y24" s="10"/>
      <c r="Z24" s="6"/>
    </row>
    <row r="25" spans="1:26" ht="27.75" customHeight="1" x14ac:dyDescent="0.2">
      <c r="A25" s="20"/>
      <c r="B25" s="18"/>
      <c r="C25" s="18"/>
      <c r="D25" s="14"/>
      <c r="E25" s="14"/>
      <c r="F25" s="15"/>
      <c r="G25" s="14"/>
      <c r="H25" s="16"/>
      <c r="I25" s="14"/>
      <c r="J25" s="15"/>
      <c r="K25" s="26">
        <f t="shared" si="0"/>
        <v>0</v>
      </c>
      <c r="L25" s="15"/>
      <c r="M25" s="15"/>
      <c r="N25" s="15"/>
      <c r="O25" s="14"/>
      <c r="P25" s="15"/>
      <c r="Q25" s="15"/>
      <c r="R25" s="14"/>
      <c r="S25" s="15"/>
      <c r="T25" s="16"/>
      <c r="U25" s="16"/>
      <c r="V25" s="25">
        <f t="shared" si="1"/>
        <v>0</v>
      </c>
      <c r="W25" s="37" t="str">
        <f t="shared" si="2"/>
        <v>-</v>
      </c>
      <c r="X25" s="24" t="str">
        <f t="shared" si="3"/>
        <v>可</v>
      </c>
      <c r="Y25" s="10"/>
      <c r="Z25" s="6"/>
    </row>
    <row r="26" spans="1:26" ht="27.75" customHeight="1" x14ac:dyDescent="0.2">
      <c r="A26" s="20"/>
      <c r="B26" s="18"/>
      <c r="C26" s="18"/>
      <c r="D26" s="14"/>
      <c r="E26" s="14"/>
      <c r="F26" s="15"/>
      <c r="G26" s="14"/>
      <c r="H26" s="16"/>
      <c r="I26" s="14"/>
      <c r="J26" s="15"/>
      <c r="K26" s="26">
        <f t="shared" si="0"/>
        <v>0</v>
      </c>
      <c r="L26" s="15"/>
      <c r="M26" s="15"/>
      <c r="N26" s="15"/>
      <c r="O26" s="14"/>
      <c r="P26" s="15"/>
      <c r="Q26" s="15"/>
      <c r="R26" s="14"/>
      <c r="S26" s="15"/>
      <c r="T26" s="16"/>
      <c r="U26" s="16"/>
      <c r="V26" s="25">
        <f t="shared" si="1"/>
        <v>0</v>
      </c>
      <c r="W26" s="37" t="str">
        <f t="shared" si="2"/>
        <v>-</v>
      </c>
      <c r="X26" s="24" t="str">
        <f t="shared" si="3"/>
        <v>可</v>
      </c>
      <c r="Y26" s="10"/>
      <c r="Z26" s="6"/>
    </row>
    <row r="27" spans="1:26" ht="27.75" customHeight="1" x14ac:dyDescent="0.2">
      <c r="A27" s="20"/>
      <c r="B27" s="18"/>
      <c r="C27" s="18"/>
      <c r="D27" s="14"/>
      <c r="E27" s="14"/>
      <c r="F27" s="15"/>
      <c r="G27" s="14"/>
      <c r="H27" s="16"/>
      <c r="I27" s="14"/>
      <c r="J27" s="15"/>
      <c r="K27" s="26">
        <f t="shared" si="0"/>
        <v>0</v>
      </c>
      <c r="L27" s="15"/>
      <c r="M27" s="15"/>
      <c r="N27" s="15"/>
      <c r="O27" s="14"/>
      <c r="P27" s="15"/>
      <c r="Q27" s="15"/>
      <c r="R27" s="14"/>
      <c r="S27" s="15"/>
      <c r="T27" s="16"/>
      <c r="U27" s="16"/>
      <c r="V27" s="25">
        <f t="shared" si="1"/>
        <v>0</v>
      </c>
      <c r="W27" s="37" t="str">
        <f t="shared" si="2"/>
        <v>-</v>
      </c>
      <c r="X27" s="24" t="str">
        <f t="shared" si="3"/>
        <v>可</v>
      </c>
      <c r="Y27" s="10"/>
      <c r="Z27" s="6"/>
    </row>
    <row r="28" spans="1:26" ht="27.75" customHeight="1" x14ac:dyDescent="0.2">
      <c r="A28" s="20"/>
      <c r="B28" s="18"/>
      <c r="C28" s="18"/>
      <c r="D28" s="14"/>
      <c r="E28" s="14"/>
      <c r="F28" s="15"/>
      <c r="G28" s="14"/>
      <c r="H28" s="16"/>
      <c r="I28" s="14"/>
      <c r="J28" s="15"/>
      <c r="K28" s="26">
        <f t="shared" si="0"/>
        <v>0</v>
      </c>
      <c r="L28" s="15"/>
      <c r="M28" s="15"/>
      <c r="N28" s="15"/>
      <c r="O28" s="14"/>
      <c r="P28" s="15"/>
      <c r="Q28" s="15"/>
      <c r="R28" s="14"/>
      <c r="S28" s="15"/>
      <c r="T28" s="16"/>
      <c r="U28" s="16"/>
      <c r="V28" s="25">
        <f t="shared" si="1"/>
        <v>0</v>
      </c>
      <c r="W28" s="37" t="str">
        <f t="shared" si="2"/>
        <v>-</v>
      </c>
      <c r="X28" s="24" t="str">
        <f t="shared" si="3"/>
        <v>可</v>
      </c>
      <c r="Y28" s="10"/>
      <c r="Z28" s="6"/>
    </row>
    <row r="29" spans="1:26" ht="24" customHeight="1" x14ac:dyDescent="0.2">
      <c r="A29" s="21"/>
      <c r="B29" s="18"/>
      <c r="C29" s="18"/>
      <c r="D29" s="14"/>
      <c r="E29" s="14"/>
      <c r="F29" s="15"/>
      <c r="G29" s="14"/>
      <c r="H29" s="16"/>
      <c r="I29" s="14"/>
      <c r="J29" s="15"/>
      <c r="K29" s="26">
        <f t="shared" si="0"/>
        <v>0</v>
      </c>
      <c r="L29" s="15"/>
      <c r="M29" s="15"/>
      <c r="N29" s="15"/>
      <c r="O29" s="14"/>
      <c r="P29" s="15"/>
      <c r="Q29" s="15"/>
      <c r="R29" s="14"/>
      <c r="S29" s="15"/>
      <c r="T29" s="16"/>
      <c r="U29" s="16"/>
      <c r="V29" s="25">
        <f t="shared" si="1"/>
        <v>0</v>
      </c>
      <c r="W29" s="37" t="str">
        <f t="shared" si="2"/>
        <v>-</v>
      </c>
      <c r="X29" s="24" t="str">
        <f t="shared" si="3"/>
        <v>可</v>
      </c>
      <c r="Y29" s="10"/>
    </row>
    <row r="30" spans="1:26" ht="24" customHeight="1" x14ac:dyDescent="0.2">
      <c r="A30" s="21"/>
      <c r="B30" s="18"/>
      <c r="C30" s="18"/>
      <c r="D30" s="14"/>
      <c r="E30" s="14"/>
      <c r="F30" s="15"/>
      <c r="G30" s="14"/>
      <c r="H30" s="16"/>
      <c r="I30" s="14"/>
      <c r="J30" s="15"/>
      <c r="K30" s="26">
        <f t="shared" si="0"/>
        <v>0</v>
      </c>
      <c r="L30" s="15"/>
      <c r="M30" s="15"/>
      <c r="N30" s="15"/>
      <c r="O30" s="14"/>
      <c r="P30" s="15"/>
      <c r="Q30" s="15"/>
      <c r="R30" s="14"/>
      <c r="S30" s="15"/>
      <c r="T30" s="16"/>
      <c r="U30" s="16"/>
      <c r="V30" s="25">
        <f t="shared" si="1"/>
        <v>0</v>
      </c>
      <c r="W30" s="37" t="str">
        <f t="shared" si="2"/>
        <v>-</v>
      </c>
      <c r="X30" s="24" t="str">
        <f t="shared" si="3"/>
        <v>可</v>
      </c>
      <c r="Y30" s="10"/>
    </row>
    <row r="31" spans="1:26" ht="24" customHeight="1" x14ac:dyDescent="0.2">
      <c r="A31" s="21"/>
      <c r="B31" s="18"/>
      <c r="C31" s="18"/>
      <c r="D31" s="14"/>
      <c r="E31" s="14"/>
      <c r="F31" s="15"/>
      <c r="G31" s="14"/>
      <c r="H31" s="16"/>
      <c r="I31" s="14"/>
      <c r="J31" s="15"/>
      <c r="K31" s="26">
        <f t="shared" si="0"/>
        <v>0</v>
      </c>
      <c r="L31" s="15"/>
      <c r="M31" s="15"/>
      <c r="N31" s="15"/>
      <c r="O31" s="14"/>
      <c r="P31" s="15"/>
      <c r="Q31" s="15"/>
      <c r="R31" s="14"/>
      <c r="S31" s="15"/>
      <c r="T31" s="16"/>
      <c r="U31" s="16"/>
      <c r="V31" s="25">
        <f t="shared" si="1"/>
        <v>0</v>
      </c>
      <c r="W31" s="37" t="str">
        <f t="shared" si="2"/>
        <v>-</v>
      </c>
      <c r="X31" s="24" t="str">
        <f t="shared" si="3"/>
        <v>可</v>
      </c>
      <c r="Y31" s="10"/>
    </row>
    <row r="32" spans="1:26" ht="24" customHeight="1" x14ac:dyDescent="0.2">
      <c r="A32" s="21"/>
      <c r="B32" s="18"/>
      <c r="C32" s="18"/>
      <c r="D32" s="14"/>
      <c r="E32" s="14"/>
      <c r="F32" s="15"/>
      <c r="G32" s="14"/>
      <c r="H32" s="16"/>
      <c r="I32" s="14"/>
      <c r="J32" s="15"/>
      <c r="K32" s="26">
        <f t="shared" si="0"/>
        <v>0</v>
      </c>
      <c r="L32" s="15"/>
      <c r="M32" s="15"/>
      <c r="N32" s="15"/>
      <c r="O32" s="14"/>
      <c r="P32" s="15"/>
      <c r="Q32" s="15"/>
      <c r="R32" s="14"/>
      <c r="S32" s="15"/>
      <c r="T32" s="16"/>
      <c r="U32" s="16"/>
      <c r="V32" s="25">
        <f t="shared" si="1"/>
        <v>0</v>
      </c>
      <c r="W32" s="37" t="str">
        <f t="shared" si="2"/>
        <v>-</v>
      </c>
      <c r="X32" s="24" t="str">
        <f t="shared" si="3"/>
        <v>可</v>
      </c>
      <c r="Y32" s="10"/>
    </row>
    <row r="33" spans="1:25" ht="24" customHeight="1" x14ac:dyDescent="0.2">
      <c r="A33" s="22"/>
      <c r="B33" s="19"/>
      <c r="C33" s="19"/>
      <c r="D33" s="17"/>
      <c r="E33" s="17"/>
      <c r="F33" s="15"/>
      <c r="G33" s="17"/>
      <c r="H33" s="16"/>
      <c r="I33" s="17"/>
      <c r="J33" s="15"/>
      <c r="K33" s="27">
        <f t="shared" si="0"/>
        <v>0</v>
      </c>
      <c r="L33" s="15"/>
      <c r="M33" s="15"/>
      <c r="N33" s="15"/>
      <c r="O33" s="17"/>
      <c r="P33" s="15"/>
      <c r="Q33" s="15"/>
      <c r="R33" s="17"/>
      <c r="S33" s="15"/>
      <c r="T33" s="16"/>
      <c r="U33" s="16"/>
      <c r="V33" s="25">
        <f t="shared" si="1"/>
        <v>0</v>
      </c>
      <c r="W33" s="37" t="str">
        <f t="shared" si="2"/>
        <v>-</v>
      </c>
      <c r="X33" s="24" t="str">
        <f t="shared" si="3"/>
        <v>可</v>
      </c>
      <c r="Y33" s="10"/>
    </row>
    <row r="34" spans="1:25" ht="24" customHeight="1" x14ac:dyDescent="0.2">
      <c r="A34" s="22"/>
      <c r="B34" s="19"/>
      <c r="C34" s="19"/>
      <c r="D34" s="17"/>
      <c r="E34" s="17"/>
      <c r="F34" s="15"/>
      <c r="G34" s="17"/>
      <c r="H34" s="16"/>
      <c r="I34" s="17"/>
      <c r="J34" s="15"/>
      <c r="K34" s="27">
        <f t="shared" si="0"/>
        <v>0</v>
      </c>
      <c r="L34" s="15"/>
      <c r="M34" s="15"/>
      <c r="N34" s="15"/>
      <c r="O34" s="17"/>
      <c r="P34" s="15"/>
      <c r="Q34" s="15"/>
      <c r="R34" s="17"/>
      <c r="S34" s="15"/>
      <c r="T34" s="16"/>
      <c r="U34" s="16"/>
      <c r="V34" s="25">
        <f t="shared" si="1"/>
        <v>0</v>
      </c>
      <c r="W34" s="37" t="str">
        <f t="shared" si="2"/>
        <v>-</v>
      </c>
      <c r="X34" s="24" t="str">
        <f t="shared" si="3"/>
        <v>可</v>
      </c>
      <c r="Y34" s="10"/>
    </row>
    <row r="35" spans="1:25" ht="24" customHeight="1" x14ac:dyDescent="0.2">
      <c r="A35" s="22"/>
      <c r="B35" s="19"/>
      <c r="C35" s="19"/>
      <c r="D35" s="17"/>
      <c r="E35" s="17"/>
      <c r="F35" s="15"/>
      <c r="G35" s="17"/>
      <c r="H35" s="16"/>
      <c r="I35" s="17"/>
      <c r="J35" s="15"/>
      <c r="K35" s="27">
        <f t="shared" si="0"/>
        <v>0</v>
      </c>
      <c r="L35" s="15"/>
      <c r="M35" s="15"/>
      <c r="N35" s="15"/>
      <c r="O35" s="17"/>
      <c r="P35" s="15"/>
      <c r="Q35" s="15"/>
      <c r="R35" s="17"/>
      <c r="S35" s="15"/>
      <c r="T35" s="16"/>
      <c r="U35" s="16"/>
      <c r="V35" s="25">
        <f t="shared" si="1"/>
        <v>0</v>
      </c>
      <c r="W35" s="37" t="str">
        <f t="shared" si="2"/>
        <v>-</v>
      </c>
      <c r="X35" s="24" t="str">
        <f t="shared" si="3"/>
        <v>可</v>
      </c>
      <c r="Y35" s="10"/>
    </row>
    <row r="36" spans="1:25" ht="24" customHeight="1" x14ac:dyDescent="0.2">
      <c r="A36" s="22"/>
      <c r="B36" s="19"/>
      <c r="C36" s="19"/>
      <c r="D36" s="17"/>
      <c r="E36" s="17"/>
      <c r="F36" s="15"/>
      <c r="G36" s="17"/>
      <c r="H36" s="16"/>
      <c r="I36" s="17"/>
      <c r="J36" s="15"/>
      <c r="K36" s="27">
        <f t="shared" si="0"/>
        <v>0</v>
      </c>
      <c r="L36" s="15"/>
      <c r="M36" s="15"/>
      <c r="N36" s="15"/>
      <c r="O36" s="17"/>
      <c r="P36" s="15"/>
      <c r="Q36" s="15"/>
      <c r="R36" s="17"/>
      <c r="S36" s="15"/>
      <c r="T36" s="16"/>
      <c r="U36" s="16"/>
      <c r="V36" s="25">
        <f t="shared" si="1"/>
        <v>0</v>
      </c>
      <c r="W36" s="37" t="str">
        <f t="shared" si="2"/>
        <v>-</v>
      </c>
      <c r="X36" s="24" t="str">
        <f t="shared" si="3"/>
        <v>可</v>
      </c>
      <c r="Y36" s="10"/>
    </row>
    <row r="37" spans="1:25" ht="35" customHeight="1" x14ac:dyDescent="0.2">
      <c r="A37" s="50" t="s">
        <v>7</v>
      </c>
      <c r="B37" s="51"/>
      <c r="C37" s="52"/>
      <c r="D37" s="29">
        <f t="shared" ref="D37:V37" si="6">SUMIF($X$8:$X$36,"可",D8:D36)</f>
        <v>1240000</v>
      </c>
      <c r="E37" s="29">
        <f t="shared" si="6"/>
        <v>280000</v>
      </c>
      <c r="F37" s="29">
        <f t="shared" si="6"/>
        <v>20</v>
      </c>
      <c r="G37" s="29">
        <f t="shared" si="6"/>
        <v>300000</v>
      </c>
      <c r="H37" s="29">
        <f t="shared" si="6"/>
        <v>160</v>
      </c>
      <c r="I37" s="29">
        <f t="shared" si="6"/>
        <v>28000</v>
      </c>
      <c r="J37" s="29">
        <f t="shared" si="6"/>
        <v>20</v>
      </c>
      <c r="K37" s="29">
        <f t="shared" si="6"/>
        <v>1300179</v>
      </c>
      <c r="L37" s="29">
        <f t="shared" si="6"/>
        <v>1122000</v>
      </c>
      <c r="M37" s="29">
        <f t="shared" si="6"/>
        <v>615000</v>
      </c>
      <c r="N37" s="29">
        <f t="shared" si="6"/>
        <v>250000</v>
      </c>
      <c r="O37" s="29">
        <f t="shared" si="6"/>
        <v>16</v>
      </c>
      <c r="P37" s="29">
        <f t="shared" si="6"/>
        <v>232000</v>
      </c>
      <c r="Q37" s="29">
        <f t="shared" si="6"/>
        <v>112</v>
      </c>
      <c r="R37" s="29">
        <f t="shared" si="6"/>
        <v>25000</v>
      </c>
      <c r="S37" s="29">
        <f t="shared" si="6"/>
        <v>16</v>
      </c>
      <c r="T37" s="29">
        <f t="shared" si="6"/>
        <v>38000</v>
      </c>
      <c r="U37" s="29">
        <f t="shared" si="6"/>
        <v>48000</v>
      </c>
      <c r="V37" s="29">
        <f t="shared" si="6"/>
        <v>60179</v>
      </c>
      <c r="W37" s="38">
        <f t="shared" si="2"/>
        <v>4.8531451612903224E-2</v>
      </c>
      <c r="X37" s="30"/>
      <c r="Y37" s="10" t="s">
        <v>52</v>
      </c>
    </row>
    <row r="38" spans="1:25" x14ac:dyDescent="0.2">
      <c r="A38" s="1" t="s">
        <v>16</v>
      </c>
    </row>
    <row r="39" spans="1:25" x14ac:dyDescent="0.2">
      <c r="A39" s="53" t="s">
        <v>53</v>
      </c>
      <c r="B39" s="53"/>
      <c r="C39" s="53"/>
      <c r="D39" s="53"/>
      <c r="E39" s="53"/>
      <c r="F39" s="53"/>
      <c r="G39" s="53"/>
      <c r="H39" s="53"/>
      <c r="I39" s="53"/>
      <c r="J39" s="53"/>
      <c r="K39" s="53"/>
      <c r="L39" s="53"/>
      <c r="M39" s="53"/>
      <c r="N39" s="53"/>
      <c r="O39" s="53"/>
      <c r="P39" s="53"/>
      <c r="Q39" s="53"/>
      <c r="R39" s="53"/>
      <c r="S39" s="53"/>
      <c r="T39" s="53"/>
      <c r="U39" s="53"/>
      <c r="V39" s="53"/>
      <c r="W39" s="53"/>
      <c r="X39" s="53"/>
      <c r="Y39" s="53"/>
    </row>
    <row r="40" spans="1:25" x14ac:dyDescent="0.2">
      <c r="A40" s="53" t="s">
        <v>54</v>
      </c>
      <c r="B40" s="53"/>
      <c r="C40" s="53"/>
      <c r="D40" s="53"/>
      <c r="E40" s="53"/>
      <c r="F40" s="53"/>
      <c r="G40" s="53"/>
      <c r="H40" s="53"/>
      <c r="I40" s="53"/>
      <c r="J40" s="53"/>
      <c r="K40" s="53"/>
      <c r="L40" s="53"/>
      <c r="M40" s="53"/>
      <c r="N40" s="53"/>
      <c r="O40" s="53"/>
      <c r="P40" s="53"/>
      <c r="Q40" s="53"/>
      <c r="R40" s="53"/>
      <c r="S40" s="53"/>
      <c r="T40" s="53"/>
      <c r="U40" s="53"/>
      <c r="V40" s="53"/>
      <c r="W40" s="53"/>
      <c r="X40" s="53"/>
      <c r="Y40" s="53"/>
    </row>
    <row r="41" spans="1:25" x14ac:dyDescent="0.2">
      <c r="A41" s="53" t="s">
        <v>51</v>
      </c>
      <c r="B41" s="53"/>
      <c r="C41" s="53"/>
      <c r="D41" s="53"/>
      <c r="E41" s="53"/>
      <c r="F41" s="53"/>
      <c r="G41" s="53"/>
      <c r="H41" s="53"/>
      <c r="I41" s="53"/>
      <c r="J41" s="53"/>
      <c r="K41" s="53"/>
      <c r="L41" s="53"/>
      <c r="M41" s="53"/>
      <c r="N41" s="53"/>
      <c r="O41" s="53"/>
      <c r="P41" s="53"/>
      <c r="Q41" s="53"/>
      <c r="R41" s="53"/>
      <c r="S41" s="53"/>
      <c r="T41" s="53"/>
      <c r="U41" s="53"/>
      <c r="V41" s="53"/>
      <c r="W41" s="53"/>
      <c r="X41" s="53"/>
      <c r="Y41" s="53"/>
    </row>
    <row r="42" spans="1:25" x14ac:dyDescent="0.2">
      <c r="A42" s="54" t="s">
        <v>18</v>
      </c>
      <c r="B42" s="54"/>
      <c r="C42" s="54"/>
      <c r="D42" s="54"/>
      <c r="E42" s="54"/>
      <c r="F42" s="54"/>
      <c r="G42" s="54"/>
      <c r="H42" s="54"/>
      <c r="I42" s="54"/>
      <c r="J42" s="54"/>
      <c r="K42" s="54"/>
      <c r="L42" s="54"/>
      <c r="M42" s="54"/>
      <c r="N42" s="54"/>
      <c r="O42" s="54"/>
      <c r="P42" s="54"/>
      <c r="Q42" s="54"/>
      <c r="R42" s="54"/>
      <c r="S42" s="54"/>
      <c r="T42" s="54"/>
      <c r="U42" s="54"/>
      <c r="V42" s="54"/>
      <c r="W42" s="54"/>
      <c r="X42" s="54"/>
    </row>
    <row r="43" spans="1:25" x14ac:dyDescent="0.2">
      <c r="A43" s="54" t="s">
        <v>48</v>
      </c>
      <c r="B43" s="54"/>
      <c r="C43" s="54"/>
      <c r="D43" s="54"/>
      <c r="E43" s="54"/>
      <c r="F43" s="54"/>
      <c r="G43" s="54"/>
      <c r="H43" s="54"/>
      <c r="I43" s="54"/>
      <c r="J43" s="54"/>
      <c r="K43" s="54"/>
      <c r="L43" s="54"/>
      <c r="M43" s="54"/>
      <c r="N43" s="54"/>
      <c r="O43" s="54"/>
      <c r="P43" s="54"/>
      <c r="Q43" s="54"/>
      <c r="R43" s="54"/>
      <c r="S43" s="54"/>
      <c r="T43" s="54"/>
      <c r="U43" s="54"/>
      <c r="V43" s="54"/>
      <c r="W43" s="54"/>
      <c r="X43" s="54"/>
    </row>
    <row r="44" spans="1:25" x14ac:dyDescent="0.2">
      <c r="A44" s="54" t="s">
        <v>49</v>
      </c>
      <c r="B44" s="54"/>
      <c r="C44" s="54"/>
      <c r="D44" s="54"/>
      <c r="E44" s="54"/>
      <c r="F44" s="54"/>
      <c r="G44" s="54"/>
      <c r="H44" s="54"/>
      <c r="I44" s="54"/>
      <c r="J44" s="54"/>
      <c r="K44" s="54"/>
      <c r="L44" s="54"/>
      <c r="M44" s="54"/>
      <c r="N44" s="54"/>
      <c r="O44" s="54"/>
      <c r="P44" s="54"/>
      <c r="Q44" s="54"/>
      <c r="R44" s="54"/>
      <c r="S44" s="54"/>
      <c r="T44" s="54"/>
      <c r="U44" s="54"/>
      <c r="V44" s="54"/>
      <c r="W44" s="54"/>
      <c r="X44" s="54"/>
    </row>
    <row r="45" spans="1:25" x14ac:dyDescent="0.2">
      <c r="A45" s="43" t="s">
        <v>50</v>
      </c>
      <c r="B45" s="43"/>
      <c r="C45" s="43"/>
      <c r="D45" s="43"/>
      <c r="E45" s="43"/>
      <c r="F45" s="43"/>
      <c r="G45" s="43"/>
      <c r="H45" s="43"/>
      <c r="I45" s="43"/>
      <c r="J45" s="43"/>
      <c r="K45" s="43"/>
      <c r="L45" s="43"/>
      <c r="M45" s="43"/>
      <c r="N45" s="43"/>
      <c r="O45" s="43"/>
      <c r="P45" s="43"/>
      <c r="Q45" s="43"/>
      <c r="R45" s="43"/>
      <c r="S45" s="43"/>
      <c r="T45" s="43"/>
      <c r="U45" s="43"/>
      <c r="V45" s="43"/>
      <c r="W45" s="43"/>
      <c r="X45" s="43"/>
    </row>
    <row r="46" spans="1:25" x14ac:dyDescent="0.2">
      <c r="A46" s="43" t="s">
        <v>59</v>
      </c>
      <c r="B46" s="43"/>
      <c r="C46" s="43"/>
      <c r="D46" s="43"/>
      <c r="E46" s="43"/>
      <c r="F46" s="43"/>
      <c r="G46" s="43"/>
      <c r="H46" s="43"/>
      <c r="I46" s="43"/>
      <c r="J46" s="43"/>
      <c r="K46" s="43"/>
      <c r="L46" s="43"/>
      <c r="M46" s="43"/>
      <c r="N46" s="43"/>
      <c r="O46" s="43"/>
      <c r="P46" s="43"/>
      <c r="Q46" s="43"/>
      <c r="R46" s="43"/>
      <c r="S46" s="43"/>
      <c r="T46" s="43"/>
      <c r="U46" s="43"/>
      <c r="V46" s="43"/>
      <c r="W46" s="43"/>
      <c r="X46" s="43"/>
    </row>
    <row r="47" spans="1:25" x14ac:dyDescent="0.2">
      <c r="A47" s="43" t="s">
        <v>58</v>
      </c>
      <c r="B47" s="43"/>
      <c r="C47" s="43"/>
      <c r="D47" s="43"/>
      <c r="E47" s="43"/>
      <c r="F47" s="43"/>
      <c r="G47" s="43"/>
      <c r="H47" s="43"/>
      <c r="I47" s="43"/>
      <c r="J47" s="43"/>
      <c r="K47" s="43"/>
      <c r="L47" s="43"/>
      <c r="M47" s="43"/>
      <c r="N47" s="43"/>
      <c r="O47" s="43"/>
      <c r="P47" s="43"/>
      <c r="Q47" s="43"/>
      <c r="R47" s="43"/>
      <c r="S47" s="43"/>
      <c r="T47" s="43"/>
      <c r="U47" s="43"/>
      <c r="V47" s="43"/>
      <c r="W47" s="43"/>
      <c r="X47" s="43"/>
    </row>
  </sheetData>
  <mergeCells count="22">
    <mergeCell ref="A1:Y1"/>
    <mergeCell ref="A2:Y2"/>
    <mergeCell ref="K5:Q5"/>
    <mergeCell ref="V5:V6"/>
    <mergeCell ref="W5:W6"/>
    <mergeCell ref="V3:Y3"/>
    <mergeCell ref="A46:X46"/>
    <mergeCell ref="A47:X47"/>
    <mergeCell ref="Y5:Y7"/>
    <mergeCell ref="X5:X7"/>
    <mergeCell ref="C5:C7"/>
    <mergeCell ref="B5:B7"/>
    <mergeCell ref="A5:A7"/>
    <mergeCell ref="A42:X42"/>
    <mergeCell ref="A43:X43"/>
    <mergeCell ref="A44:X44"/>
    <mergeCell ref="A45:X45"/>
    <mergeCell ref="A37:C37"/>
    <mergeCell ref="D5:J5"/>
    <mergeCell ref="A39:Y39"/>
    <mergeCell ref="A41:Y41"/>
    <mergeCell ref="A40:Y40"/>
  </mergeCells>
  <phoneticPr fontId="4"/>
  <conditionalFormatting sqref="K8">
    <cfRule type="expression" dxfId="0" priority="1">
      <formula>ISERROR(K8)</formula>
    </cfRule>
  </conditionalFormatting>
  <printOptions horizontalCentered="1"/>
  <pageMargins left="0.39370078740157483" right="0.39370078740157483" top="0.39370078740157483" bottom="0.19685039370078741" header="0.31496062992125984" footer="0.31496062992125984"/>
  <pageSetup paperSize="8"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様式第1号別紙２　賃上げ対象者名簿（他業種事業所）</vt:lpstr>
      <vt:lpstr>様式第5号別紙3　賃上げ対象者名簿（他業種事業所）</vt:lpstr>
      <vt:lpstr>'様式第1号別紙２　賃上げ対象者名簿（他業種事業所）'!Print_Area</vt:lpstr>
      <vt:lpstr>'様式第5号別紙3　賃上げ対象者名簿（他業種事業所）'!Print_Area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2026-01-16T07:58:14Z</dcterms:created>
  <dcterms:modified xsi:type="dcterms:W3CDTF">2026-02-26T01:35:02Z</dcterms:modified>
</cp:coreProperties>
</file>